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775"/>
  </bookViews>
  <sheets>
    <sheet name="жамла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D13" i="1"/>
  <c r="C67" i="1"/>
  <c r="A67" i="1"/>
  <c r="C64" i="1" l="1"/>
  <c r="C65" i="1"/>
  <c r="C66" i="1"/>
  <c r="C55" i="1"/>
  <c r="C56" i="1"/>
  <c r="C57" i="1"/>
  <c r="C58" i="1"/>
  <c r="C59" i="1"/>
  <c r="C60" i="1"/>
  <c r="C61" i="1"/>
  <c r="C62" i="1"/>
  <c r="C63" i="1"/>
  <c r="C50" i="1"/>
  <c r="C51" i="1"/>
  <c r="C52" i="1"/>
  <c r="C53" i="1"/>
  <c r="C54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28" i="1"/>
  <c r="C29" i="1"/>
  <c r="C30" i="1"/>
  <c r="C31" i="1"/>
  <c r="C23" i="1"/>
  <c r="C24" i="1"/>
  <c r="C25" i="1"/>
  <c r="C26" i="1"/>
  <c r="C27" i="1"/>
  <c r="C19" i="1"/>
  <c r="C20" i="1"/>
  <c r="C21" i="1"/>
  <c r="C22" i="1"/>
  <c r="C17" i="1"/>
  <c r="C18" i="1"/>
  <c r="C15" i="1"/>
  <c r="C16" i="1"/>
  <c r="C14" i="1"/>
  <c r="C8" i="1"/>
  <c r="C9" i="1"/>
  <c r="C10" i="1"/>
  <c r="C11" i="1"/>
  <c r="C12" i="1"/>
  <c r="M5" i="1"/>
  <c r="S5" i="1"/>
  <c r="T5" i="1"/>
  <c r="F6" i="1"/>
  <c r="G6" i="1"/>
  <c r="H6" i="1"/>
  <c r="I6" i="1"/>
  <c r="J6" i="1"/>
  <c r="K6" i="1"/>
  <c r="K5" i="1" s="1"/>
  <c r="L6" i="1"/>
  <c r="M6" i="1"/>
  <c r="N6" i="1"/>
  <c r="O6" i="1"/>
  <c r="P6" i="1"/>
  <c r="Q6" i="1"/>
  <c r="Q5" i="1" s="1"/>
  <c r="R6" i="1"/>
  <c r="S6" i="1"/>
  <c r="T6" i="1"/>
  <c r="E6" i="1"/>
  <c r="E5" i="1" s="1"/>
  <c r="F5" i="1"/>
  <c r="G5" i="1"/>
  <c r="H5" i="1"/>
  <c r="I5" i="1"/>
  <c r="J5" i="1"/>
  <c r="L5" i="1"/>
  <c r="R5" i="1"/>
  <c r="D6" i="1"/>
  <c r="P5" i="1" l="1"/>
  <c r="O5" i="1"/>
  <c r="N5" i="1"/>
  <c r="C7" i="1" l="1"/>
  <c r="D5" i="1" l="1"/>
  <c r="C6" i="1" l="1"/>
  <c r="C5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<sst xmlns="http://schemas.openxmlformats.org/spreadsheetml/2006/main" count="83" uniqueCount="82">
  <si>
    <t>№</t>
  </si>
  <si>
    <t>Клиник ординатура мутахассислиги</t>
  </si>
  <si>
    <t>ЖАМИ</t>
  </si>
  <si>
    <t>Китоб</t>
  </si>
  <si>
    <t>Дехконобод</t>
  </si>
  <si>
    <t>Карши т.</t>
  </si>
  <si>
    <t>Миришкор</t>
  </si>
  <si>
    <t>Муборак</t>
  </si>
  <si>
    <t>Шахрисабз ш</t>
  </si>
  <si>
    <t>Касби</t>
  </si>
  <si>
    <t>Камаши</t>
  </si>
  <si>
    <t>Гузор</t>
  </si>
  <si>
    <t>Нишон</t>
  </si>
  <si>
    <t>Чирокчи</t>
  </si>
  <si>
    <t>Шахрисабз т</t>
  </si>
  <si>
    <t>Қарши ш.</t>
  </si>
  <si>
    <t>Косон</t>
  </si>
  <si>
    <t>Яккабог</t>
  </si>
  <si>
    <t xml:space="preserve">Кўкдала </t>
  </si>
  <si>
    <t>Терапия (йўналишлар буйича)</t>
  </si>
  <si>
    <t xml:space="preserve">Акушерлик ва гинекология   </t>
  </si>
  <si>
    <t xml:space="preserve">Аллергология ва клиник иммунология     </t>
  </si>
  <si>
    <t xml:space="preserve">Анестезиология ва реаниматология        </t>
  </si>
  <si>
    <t xml:space="preserve">Гематология ва трансфузиология     </t>
  </si>
  <si>
    <t>Дерматовенерология</t>
  </si>
  <si>
    <t xml:space="preserve">Диетология      </t>
  </si>
  <si>
    <t xml:space="preserve">Кардиология              </t>
  </si>
  <si>
    <t xml:space="preserve">Клиник фармакология          </t>
  </si>
  <si>
    <t xml:space="preserve">Наркология     </t>
  </si>
  <si>
    <t xml:space="preserve">Неврология </t>
  </si>
  <si>
    <t xml:space="preserve">Нейрохирургия      </t>
  </si>
  <si>
    <t xml:space="preserve">Нефрология гемодиализ билан </t>
  </si>
  <si>
    <t xml:space="preserve">Оторинолорингология             </t>
  </si>
  <si>
    <t xml:space="preserve">Офтальмология      </t>
  </si>
  <si>
    <t xml:space="preserve">Патологик анатомия  </t>
  </si>
  <si>
    <t xml:space="preserve">Психиатрия  </t>
  </si>
  <si>
    <t xml:space="preserve">Пульмонология </t>
  </si>
  <si>
    <t xml:space="preserve">Ревматология            </t>
  </si>
  <si>
    <t xml:space="preserve">Спорт тиббиёти           </t>
  </si>
  <si>
    <t xml:space="preserve">Суд тиббиёти экспертизаси       </t>
  </si>
  <si>
    <t xml:space="preserve">Тиббий психология       </t>
  </si>
  <si>
    <t xml:space="preserve">Тиббий радиология </t>
  </si>
  <si>
    <t xml:space="preserve">Травматология ва ортопедия               </t>
  </si>
  <si>
    <t xml:space="preserve">Умумий онкология               </t>
  </si>
  <si>
    <t xml:space="preserve">Умумий хирургия   </t>
  </si>
  <si>
    <t xml:space="preserve">Урология          </t>
  </si>
  <si>
    <t xml:space="preserve">Фтизиатрия               </t>
  </si>
  <si>
    <t xml:space="preserve">Шошилинч тиббий ёрдам     </t>
  </si>
  <si>
    <t xml:space="preserve">Эндокринология             </t>
  </si>
  <si>
    <t xml:space="preserve">Юқумли касалликлар           </t>
  </si>
  <si>
    <t>Педиатрия  (йўналишлар бўйича)</t>
  </si>
  <si>
    <t xml:space="preserve">Болалар анестезиология ва реаниматологияси   </t>
  </si>
  <si>
    <t xml:space="preserve">Болалар ва ўсмир қизлар гинекологияси        </t>
  </si>
  <si>
    <t xml:space="preserve">Болалар неврологияси           </t>
  </si>
  <si>
    <t xml:space="preserve">Болалар нефрологияси гемодиализ билан  </t>
  </si>
  <si>
    <t xml:space="preserve">Болалар хирургияси         </t>
  </si>
  <si>
    <t xml:space="preserve">Болалар юқумли касалликлари      </t>
  </si>
  <si>
    <t xml:space="preserve">Неонатология            </t>
  </si>
  <si>
    <t>Гигиена (йўналишлар бўйича)</t>
  </si>
  <si>
    <t xml:space="preserve">Коммунал гигиена         </t>
  </si>
  <si>
    <t xml:space="preserve">Лаборатория иши   </t>
  </si>
  <si>
    <t xml:space="preserve">Меҳнат гигиенаси          </t>
  </si>
  <si>
    <t xml:space="preserve">Болалар ва ўсмирлар гигиенаси        </t>
  </si>
  <si>
    <t xml:space="preserve">Нутрициология (овқатланиш гигиенаси) </t>
  </si>
  <si>
    <t xml:space="preserve">Эпидемиология           </t>
  </si>
  <si>
    <t>Стоматология (йўналишлар бўйича)</t>
  </si>
  <si>
    <t xml:space="preserve">Ортодонтия      </t>
  </si>
  <si>
    <t xml:space="preserve">Ортопедик стоматология      </t>
  </si>
  <si>
    <t xml:space="preserve">Терапевтик стоматология         </t>
  </si>
  <si>
    <t xml:space="preserve">Хирургик стоматология (оғиз бўшлиғи) </t>
  </si>
  <si>
    <t xml:space="preserve">Болалар терапевтик стоматологияси </t>
  </si>
  <si>
    <t>Даволаш иши</t>
  </si>
  <si>
    <t>Педиатрия иши</t>
  </si>
  <si>
    <t>Касбий таълим (Даволаш иши)</t>
  </si>
  <si>
    <t>Тиббий профилактика</t>
  </si>
  <si>
    <t>Тиббий биология
(Фундаментал тиббиёт мутахассиси)</t>
  </si>
  <si>
    <t>Стоматология</t>
  </si>
  <si>
    <t xml:space="preserve">Гастроентерология </t>
  </si>
  <si>
    <t xml:space="preserve"> (2025 йил 1 январ ҳолатида)</t>
  </si>
  <si>
    <t xml:space="preserve"> ДПМлар </t>
  </si>
  <si>
    <r>
      <t xml:space="preserve"> </t>
    </r>
    <r>
      <rPr>
        <u/>
        <sz val="14"/>
        <color rgb="FF0070C0"/>
        <rFont val="Times New Roman"/>
        <family val="1"/>
        <charset val="204"/>
      </rPr>
      <t>Қашқадарё вилоятида</t>
    </r>
    <r>
      <rPr>
        <sz val="14"/>
        <color theme="1"/>
        <rFont val="Times New Roman"/>
        <family val="1"/>
        <charset val="204"/>
      </rPr>
      <t xml:space="preserve"> шифокорлар эҳтиёжи ҳақида 
МАЪЛУМОТ </t>
    </r>
  </si>
  <si>
    <t>Тез ёрдам врачи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</si>
</sst>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8"/>
  <sheetViews>
    <sheetView tabSelected="1" workbookViewId="0">
      <pane xSplit="3" ySplit="6" topLeftCell="D37" activePane="bottomRight" state="frozen"/>
      <selection pane="topRight" activeCell="D1" sqref="D1"/>
      <selection pane="bottomLeft" activeCell="A7" sqref="A7"/>
      <selection pane="bottomRight" activeCell="A2" sqref="A2:T2"/>
    </sheetView>
  </sheetViews>
  <sheetFormatPr defaultRowHeight="18.75" x14ac:dyDescent="0.3"/>
  <cols>
    <col min="1" max="1" width="5.5703125" style="2" customWidth="1"/>
    <col min="2" max="2" width="47" style="2" customWidth="1"/>
    <col min="3" max="3" width="12.140625" style="2" customWidth="1"/>
    <col min="4" max="4" width="14.85546875" style="2" customWidth="1"/>
    <col min="5" max="5" width="13" style="2" customWidth="1"/>
    <col min="6" max="6" width="11.85546875" style="2" customWidth="1"/>
    <col min="7" max="7" width="9.85546875" style="2" customWidth="1"/>
    <col min="8" max="19" width="10.7109375" style="2" customWidth="1"/>
    <col min="20" max="20" width="10.7109375" style="37" customWidth="1"/>
    <col min="21" max="16384" width="9.140625" style="2"/>
  </cols>
  <sheetData>
    <row r="2" spans="1:20" ht="40.5" customHeight="1" x14ac:dyDescent="0.3">
      <c r="A2" s="41" t="s">
        <v>80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21.75" customHeight="1" x14ac:dyDescent="0.3">
      <c r="A3" s="3"/>
      <c r="B3" s="3"/>
      <c r="C3" s="3"/>
      <c r="D3" s="33"/>
      <c r="E3" s="3"/>
      <c r="F3" s="36"/>
      <c r="G3" s="42" t="s">
        <v>78</v>
      </c>
      <c r="H3" s="42"/>
      <c r="I3" s="42"/>
      <c r="J3" s="42"/>
      <c r="K3" s="42"/>
      <c r="L3" s="36"/>
      <c r="M3" s="3"/>
      <c r="N3" s="35"/>
      <c r="O3" s="33"/>
      <c r="P3" s="34"/>
      <c r="Q3" s="35"/>
      <c r="R3" s="33"/>
      <c r="S3" s="1"/>
    </row>
    <row r="4" spans="1:20" s="30" customFormat="1" ht="53.25" customHeight="1" x14ac:dyDescent="0.3">
      <c r="A4" s="28" t="s">
        <v>0</v>
      </c>
      <c r="B4" s="28" t="s">
        <v>1</v>
      </c>
      <c r="C4" s="28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29" t="s">
        <v>18</v>
      </c>
      <c r="T4" s="29" t="s">
        <v>79</v>
      </c>
    </row>
    <row r="5" spans="1:20" s="6" customFormat="1" ht="27.75" customHeight="1" x14ac:dyDescent="0.3">
      <c r="A5" s="5"/>
      <c r="B5" s="26" t="s">
        <v>2</v>
      </c>
      <c r="C5" s="27">
        <f t="shared" ref="C5:T5" si="0">C6+C13</f>
        <v>533</v>
      </c>
      <c r="D5" s="27">
        <f t="shared" si="0"/>
        <v>31</v>
      </c>
      <c r="E5" s="27">
        <f t="shared" si="0"/>
        <v>29</v>
      </c>
      <c r="F5" s="27">
        <f t="shared" si="0"/>
        <v>11</v>
      </c>
      <c r="G5" s="27">
        <f t="shared" si="0"/>
        <v>40</v>
      </c>
      <c r="H5" s="27">
        <f t="shared" si="0"/>
        <v>18</v>
      </c>
      <c r="I5" s="27">
        <f t="shared" si="0"/>
        <v>38</v>
      </c>
      <c r="J5" s="27">
        <f t="shared" si="0"/>
        <v>25</v>
      </c>
      <c r="K5" s="27">
        <f t="shared" si="0"/>
        <v>33</v>
      </c>
      <c r="L5" s="27">
        <f t="shared" si="0"/>
        <v>19</v>
      </c>
      <c r="M5" s="27">
        <f t="shared" si="0"/>
        <v>27</v>
      </c>
      <c r="N5" s="27">
        <f t="shared" si="0"/>
        <v>46</v>
      </c>
      <c r="O5" s="27">
        <f t="shared" si="0"/>
        <v>7</v>
      </c>
      <c r="P5" s="27">
        <f t="shared" si="0"/>
        <v>13</v>
      </c>
      <c r="Q5" s="27">
        <f t="shared" si="0"/>
        <v>27</v>
      </c>
      <c r="R5" s="27">
        <f t="shared" si="0"/>
        <v>22</v>
      </c>
      <c r="S5" s="27">
        <f t="shared" si="0"/>
        <v>45</v>
      </c>
      <c r="T5" s="27">
        <f t="shared" si="0"/>
        <v>102</v>
      </c>
    </row>
    <row r="6" spans="1:20" s="6" customFormat="1" ht="27.75" customHeight="1" x14ac:dyDescent="0.3">
      <c r="A6" s="5"/>
      <c r="B6" s="7"/>
      <c r="C6" s="8">
        <f>C7+C8+C9+C10+C11+C12</f>
        <v>137</v>
      </c>
      <c r="D6" s="8">
        <f>D7+D8+D9+D10+D11+D12</f>
        <v>5</v>
      </c>
      <c r="E6" s="8">
        <f>E7+E8+E9+E10+E11+E12</f>
        <v>12</v>
      </c>
      <c r="F6" s="8">
        <f t="shared" ref="F6:T6" si="1">F7+F8+F9+F10+F11+F12</f>
        <v>0</v>
      </c>
      <c r="G6" s="8">
        <f t="shared" si="1"/>
        <v>15</v>
      </c>
      <c r="H6" s="8">
        <f t="shared" si="1"/>
        <v>14</v>
      </c>
      <c r="I6" s="8">
        <f t="shared" si="1"/>
        <v>20</v>
      </c>
      <c r="J6" s="8">
        <f t="shared" si="1"/>
        <v>6</v>
      </c>
      <c r="K6" s="8">
        <f t="shared" si="1"/>
        <v>13</v>
      </c>
      <c r="L6" s="8">
        <f t="shared" si="1"/>
        <v>0</v>
      </c>
      <c r="M6" s="8">
        <f t="shared" si="1"/>
        <v>6</v>
      </c>
      <c r="N6" s="8">
        <f t="shared" si="1"/>
        <v>6</v>
      </c>
      <c r="O6" s="8">
        <f t="shared" si="1"/>
        <v>3</v>
      </c>
      <c r="P6" s="8">
        <f t="shared" si="1"/>
        <v>0</v>
      </c>
      <c r="Q6" s="8">
        <f t="shared" si="1"/>
        <v>0</v>
      </c>
      <c r="R6" s="8">
        <f t="shared" si="1"/>
        <v>12</v>
      </c>
      <c r="S6" s="8">
        <f t="shared" si="1"/>
        <v>25</v>
      </c>
      <c r="T6" s="8">
        <f t="shared" si="1"/>
        <v>0</v>
      </c>
    </row>
    <row r="7" spans="1:20" ht="24.75" customHeight="1" x14ac:dyDescent="0.3">
      <c r="A7" s="9">
        <v>1</v>
      </c>
      <c r="B7" s="10" t="s">
        <v>71</v>
      </c>
      <c r="C7" s="11">
        <f>D7+E7+F7+G7+H7+I7+J7+K7+L7+M7+N7+O7+P7+Q7+R7+S7+T7</f>
        <v>102</v>
      </c>
      <c r="D7" s="12">
        <v>3</v>
      </c>
      <c r="E7" s="32">
        <v>12</v>
      </c>
      <c r="F7" s="13"/>
      <c r="G7" s="13">
        <v>12</v>
      </c>
      <c r="H7" s="13">
        <v>14</v>
      </c>
      <c r="I7" s="13">
        <v>2</v>
      </c>
      <c r="J7" s="13">
        <v>6</v>
      </c>
      <c r="K7" s="13">
        <v>10</v>
      </c>
      <c r="L7" s="13"/>
      <c r="M7" s="13">
        <v>6</v>
      </c>
      <c r="N7" s="13">
        <v>4</v>
      </c>
      <c r="O7" s="13">
        <v>3</v>
      </c>
      <c r="P7" s="13"/>
      <c r="Q7" s="13"/>
      <c r="R7" s="13">
        <v>10</v>
      </c>
      <c r="S7" s="13">
        <v>20</v>
      </c>
      <c r="T7" s="25">
        <v>0</v>
      </c>
    </row>
    <row r="8" spans="1:20" ht="24.75" customHeight="1" x14ac:dyDescent="0.3">
      <c r="A8" s="14">
        <v>2</v>
      </c>
      <c r="B8" s="10" t="s">
        <v>72</v>
      </c>
      <c r="C8" s="11">
        <f t="shared" ref="C8:C67" si="2">D8+E8+F8+G8+H8+I8+J8+K8+L8+M8+N8+O8+P8+Q8+R8+S8+T8</f>
        <v>35</v>
      </c>
      <c r="D8" s="12">
        <v>2</v>
      </c>
      <c r="E8" s="12"/>
      <c r="F8" s="12"/>
      <c r="G8" s="12">
        <v>3</v>
      </c>
      <c r="H8" s="12"/>
      <c r="I8" s="12">
        <v>18</v>
      </c>
      <c r="J8" s="12">
        <v>0</v>
      </c>
      <c r="K8" s="12">
        <v>3</v>
      </c>
      <c r="L8" s="12"/>
      <c r="M8" s="12"/>
      <c r="N8" s="12">
        <v>2</v>
      </c>
      <c r="O8" s="12"/>
      <c r="P8" s="12"/>
      <c r="Q8" s="12"/>
      <c r="R8" s="12">
        <v>2</v>
      </c>
      <c r="S8" s="12">
        <v>5</v>
      </c>
      <c r="T8" s="25">
        <v>0</v>
      </c>
    </row>
    <row r="9" spans="1:20" ht="24.75" customHeight="1" x14ac:dyDescent="0.3">
      <c r="A9" s="14">
        <v>3</v>
      </c>
      <c r="B9" s="10" t="s">
        <v>73</v>
      </c>
      <c r="C9" s="11">
        <f t="shared" si="2"/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25">
        <v>0</v>
      </c>
    </row>
    <row r="10" spans="1:20" ht="24.75" customHeight="1" x14ac:dyDescent="0.3">
      <c r="A10" s="14">
        <v>4</v>
      </c>
      <c r="B10" s="10" t="s">
        <v>74</v>
      </c>
      <c r="C10" s="11">
        <f t="shared" si="2"/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25">
        <v>0</v>
      </c>
    </row>
    <row r="11" spans="1:20" ht="36" customHeight="1" x14ac:dyDescent="0.3">
      <c r="A11" s="14">
        <v>5</v>
      </c>
      <c r="B11" s="10" t="s">
        <v>75</v>
      </c>
      <c r="C11" s="11">
        <f t="shared" si="2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25">
        <v>0</v>
      </c>
    </row>
    <row r="12" spans="1:20" ht="24.75" customHeight="1" x14ac:dyDescent="0.3">
      <c r="A12" s="14">
        <v>6</v>
      </c>
      <c r="B12" s="10" t="s">
        <v>76</v>
      </c>
      <c r="C12" s="11">
        <f t="shared" si="2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25">
        <v>0</v>
      </c>
    </row>
    <row r="13" spans="1:20" s="6" customFormat="1" ht="27.75" customHeight="1" x14ac:dyDescent="0.3">
      <c r="A13" s="5"/>
      <c r="B13" s="15"/>
      <c r="C13" s="8">
        <f>C14+C15+C16+C17+C18+C19+C21+C20+C22+C23+C24+C25+C26+C27+C28+C29+C30+C31+C32+C33+C34+C35+C36+C37+C38+C39+C40+C41+C42+C43+C44+C45+C46+C47+C48+C49+C50+C51+C52+C53+C54+C55+C56+C57+C58+C59+C60+C61+C62+C63+C64+C65+C66+C67</f>
        <v>396</v>
      </c>
      <c r="D13" s="8">
        <f>D14+D15+D16+D17+D18+D19+D21+D20+D22+D23+D24+D25+D26+D27+D28+D29+D30+D31+D32+D33+D34+D35+D36+D37+D38+D39+D40+D41+D42+D43+D44+D45+D46+D47+D48+D49+D50+D51+D52+D53+D54+D55+D56+D57+D58+D59+D60+D61+D62+D63+D64+D65+D66+D67</f>
        <v>26</v>
      </c>
      <c r="E13" s="8">
        <f t="shared" ref="E13:T13" si="3">E14+E15+E16+E17+E18+E19+E21+E20+E22+E23+E24+E25+E26+E27+E28+E29+E30+E31+E32+E33+E34+E35+E36+E37+E38+E39+E40+E41+E42+E43+E44+E45+E46+E47+E48+E49+E50+E51+E52+E53+E54+E55+E56+E57+E58+E59+E60+E61+E62+E63+E64+E65+E66+E67</f>
        <v>17</v>
      </c>
      <c r="F13" s="8">
        <f t="shared" si="3"/>
        <v>11</v>
      </c>
      <c r="G13" s="8">
        <f t="shared" si="3"/>
        <v>25</v>
      </c>
      <c r="H13" s="8">
        <f t="shared" si="3"/>
        <v>4</v>
      </c>
      <c r="I13" s="8">
        <f t="shared" si="3"/>
        <v>18</v>
      </c>
      <c r="J13" s="8">
        <f t="shared" si="3"/>
        <v>19</v>
      </c>
      <c r="K13" s="8">
        <f t="shared" si="3"/>
        <v>20</v>
      </c>
      <c r="L13" s="8">
        <f t="shared" si="3"/>
        <v>19</v>
      </c>
      <c r="M13" s="8">
        <f t="shared" si="3"/>
        <v>21</v>
      </c>
      <c r="N13" s="8">
        <f t="shared" si="3"/>
        <v>40</v>
      </c>
      <c r="O13" s="8">
        <f t="shared" si="3"/>
        <v>4</v>
      </c>
      <c r="P13" s="8">
        <f t="shared" si="3"/>
        <v>13</v>
      </c>
      <c r="Q13" s="8">
        <f t="shared" si="3"/>
        <v>27</v>
      </c>
      <c r="R13" s="8">
        <f t="shared" si="3"/>
        <v>10</v>
      </c>
      <c r="S13" s="8">
        <f t="shared" si="3"/>
        <v>20</v>
      </c>
      <c r="T13" s="8">
        <f t="shared" si="3"/>
        <v>102</v>
      </c>
    </row>
    <row r="14" spans="1:20" s="4" customFormat="1" ht="25.5" customHeight="1" x14ac:dyDescent="0.3">
      <c r="A14" s="16">
        <v>1</v>
      </c>
      <c r="B14" s="17" t="s">
        <v>19</v>
      </c>
      <c r="C14" s="11">
        <f t="shared" si="2"/>
        <v>6</v>
      </c>
      <c r="D14" s="18">
        <v>2</v>
      </c>
      <c r="E14" s="18"/>
      <c r="F14" s="18"/>
      <c r="G14" s="18"/>
      <c r="H14" s="19"/>
      <c r="I14" s="18"/>
      <c r="J14" s="18">
        <v>1</v>
      </c>
      <c r="K14" s="18"/>
      <c r="L14" s="18"/>
      <c r="M14" s="18">
        <v>1</v>
      </c>
      <c r="N14" s="19">
        <v>2</v>
      </c>
      <c r="O14" s="18"/>
      <c r="P14" s="18"/>
      <c r="Q14" s="18"/>
      <c r="R14" s="20"/>
      <c r="S14" s="19"/>
      <c r="T14" s="25">
        <v>0</v>
      </c>
    </row>
    <row r="15" spans="1:20" s="4" customFormat="1" ht="20.25" customHeight="1" x14ac:dyDescent="0.3">
      <c r="A15" s="16">
        <f>A14+1</f>
        <v>2</v>
      </c>
      <c r="B15" s="17" t="s">
        <v>20</v>
      </c>
      <c r="C15" s="11">
        <f t="shared" si="2"/>
        <v>21</v>
      </c>
      <c r="D15" s="18"/>
      <c r="E15" s="31">
        <v>2</v>
      </c>
      <c r="F15" s="18">
        <v>2</v>
      </c>
      <c r="G15" s="18"/>
      <c r="H15" s="19"/>
      <c r="I15" s="18"/>
      <c r="J15" s="18">
        <v>0</v>
      </c>
      <c r="K15" s="18">
        <v>2</v>
      </c>
      <c r="L15" s="18"/>
      <c r="M15" s="18">
        <v>4</v>
      </c>
      <c r="N15" s="19">
        <v>6</v>
      </c>
      <c r="O15" s="18">
        <v>2</v>
      </c>
      <c r="P15" s="18"/>
      <c r="Q15" s="18"/>
      <c r="R15" s="18"/>
      <c r="S15" s="19">
        <v>2</v>
      </c>
      <c r="T15" s="25">
        <v>1</v>
      </c>
    </row>
    <row r="16" spans="1:20" s="4" customFormat="1" ht="20.25" customHeight="1" x14ac:dyDescent="0.3">
      <c r="A16" s="16">
        <f t="shared" ref="A16:A67" si="4">A15+1</f>
        <v>3</v>
      </c>
      <c r="B16" s="17" t="s">
        <v>21</v>
      </c>
      <c r="C16" s="11">
        <f t="shared" si="2"/>
        <v>2</v>
      </c>
      <c r="D16" s="18"/>
      <c r="E16" s="31"/>
      <c r="F16" s="18"/>
      <c r="G16" s="18"/>
      <c r="H16" s="19"/>
      <c r="I16" s="18">
        <v>1</v>
      </c>
      <c r="J16" s="18">
        <v>1</v>
      </c>
      <c r="K16" s="18"/>
      <c r="L16" s="18"/>
      <c r="M16" s="18"/>
      <c r="N16" s="19">
        <v>0</v>
      </c>
      <c r="O16" s="18"/>
      <c r="P16" s="18"/>
      <c r="Q16" s="18">
        <v>0</v>
      </c>
      <c r="R16" s="18"/>
      <c r="S16" s="19"/>
      <c r="T16" s="25">
        <v>0</v>
      </c>
    </row>
    <row r="17" spans="1:20" s="4" customFormat="1" ht="20.25" customHeight="1" x14ac:dyDescent="0.3">
      <c r="A17" s="16">
        <f t="shared" si="4"/>
        <v>4</v>
      </c>
      <c r="B17" s="17" t="s">
        <v>22</v>
      </c>
      <c r="C17" s="11">
        <f t="shared" si="2"/>
        <v>40</v>
      </c>
      <c r="D17" s="18">
        <v>3</v>
      </c>
      <c r="E17" s="18">
        <v>2</v>
      </c>
      <c r="F17" s="18">
        <v>2</v>
      </c>
      <c r="G17" s="18"/>
      <c r="H17" s="19">
        <v>2</v>
      </c>
      <c r="I17" s="18">
        <v>0</v>
      </c>
      <c r="J17" s="18">
        <v>1</v>
      </c>
      <c r="K17" s="18">
        <v>2</v>
      </c>
      <c r="L17" s="18">
        <v>5</v>
      </c>
      <c r="M17" s="18">
        <v>3</v>
      </c>
      <c r="N17" s="19">
        <v>4</v>
      </c>
      <c r="O17" s="18"/>
      <c r="P17" s="18">
        <v>1</v>
      </c>
      <c r="Q17" s="18">
        <v>2</v>
      </c>
      <c r="R17" s="18">
        <v>1</v>
      </c>
      <c r="S17" s="19">
        <v>2</v>
      </c>
      <c r="T17" s="25">
        <v>10</v>
      </c>
    </row>
    <row r="18" spans="1:20" s="4" customFormat="1" ht="20.25" customHeight="1" x14ac:dyDescent="0.3">
      <c r="A18" s="16">
        <f t="shared" si="4"/>
        <v>5</v>
      </c>
      <c r="B18" s="21" t="s">
        <v>77</v>
      </c>
      <c r="C18" s="11">
        <f t="shared" si="2"/>
        <v>3</v>
      </c>
      <c r="D18" s="18">
        <v>1</v>
      </c>
      <c r="E18" s="18">
        <v>1</v>
      </c>
      <c r="F18" s="18"/>
      <c r="G18" s="18"/>
      <c r="H18" s="19"/>
      <c r="I18" s="18">
        <v>0</v>
      </c>
      <c r="J18" s="18">
        <v>0</v>
      </c>
      <c r="K18" s="18"/>
      <c r="L18" s="18"/>
      <c r="M18" s="18"/>
      <c r="N18" s="19">
        <v>1</v>
      </c>
      <c r="O18" s="18"/>
      <c r="P18" s="18"/>
      <c r="Q18" s="18">
        <v>0</v>
      </c>
      <c r="R18" s="18"/>
      <c r="S18" s="19"/>
      <c r="T18" s="25">
        <v>0</v>
      </c>
    </row>
    <row r="19" spans="1:20" s="4" customFormat="1" ht="20.25" customHeight="1" x14ac:dyDescent="0.3">
      <c r="A19" s="16">
        <f t="shared" si="4"/>
        <v>6</v>
      </c>
      <c r="B19" s="17" t="s">
        <v>23</v>
      </c>
      <c r="C19" s="11">
        <f t="shared" si="2"/>
        <v>8</v>
      </c>
      <c r="D19" s="18">
        <v>1</v>
      </c>
      <c r="E19" s="18">
        <v>1</v>
      </c>
      <c r="F19" s="18"/>
      <c r="G19" s="18"/>
      <c r="H19" s="19"/>
      <c r="I19" s="18">
        <v>1</v>
      </c>
      <c r="J19" s="18">
        <v>1</v>
      </c>
      <c r="K19" s="18"/>
      <c r="L19" s="18"/>
      <c r="M19" s="18">
        <v>1</v>
      </c>
      <c r="N19" s="19">
        <v>0</v>
      </c>
      <c r="O19" s="18"/>
      <c r="P19" s="18">
        <v>2</v>
      </c>
      <c r="Q19" s="18">
        <v>0</v>
      </c>
      <c r="R19" s="18"/>
      <c r="S19" s="19"/>
      <c r="T19" s="25">
        <v>1</v>
      </c>
    </row>
    <row r="20" spans="1:20" s="4" customFormat="1" x14ac:dyDescent="0.3">
      <c r="A20" s="16">
        <f t="shared" si="4"/>
        <v>7</v>
      </c>
      <c r="B20" s="22" t="s">
        <v>24</v>
      </c>
      <c r="C20" s="11">
        <f t="shared" si="2"/>
        <v>11</v>
      </c>
      <c r="D20" s="18">
        <v>1</v>
      </c>
      <c r="E20" s="18">
        <v>1</v>
      </c>
      <c r="F20" s="18"/>
      <c r="G20" s="18"/>
      <c r="H20" s="19"/>
      <c r="I20" s="18">
        <v>2</v>
      </c>
      <c r="J20" s="18">
        <v>1</v>
      </c>
      <c r="K20" s="18">
        <v>2</v>
      </c>
      <c r="L20" s="18"/>
      <c r="M20" s="18">
        <v>1</v>
      </c>
      <c r="N20" s="19">
        <v>0</v>
      </c>
      <c r="O20" s="18"/>
      <c r="P20" s="18">
        <v>1</v>
      </c>
      <c r="Q20" s="18">
        <v>1</v>
      </c>
      <c r="R20" s="18"/>
      <c r="S20" s="19">
        <v>1</v>
      </c>
      <c r="T20" s="25">
        <v>0</v>
      </c>
    </row>
    <row r="21" spans="1:20" s="4" customFormat="1" ht="20.25" customHeight="1" x14ac:dyDescent="0.3">
      <c r="A21" s="16">
        <f t="shared" si="4"/>
        <v>8</v>
      </c>
      <c r="B21" s="17" t="s">
        <v>25</v>
      </c>
      <c r="C21" s="11">
        <f t="shared" si="2"/>
        <v>3</v>
      </c>
      <c r="D21" s="18"/>
      <c r="E21" s="18"/>
      <c r="F21" s="18"/>
      <c r="G21" s="18"/>
      <c r="H21" s="19"/>
      <c r="I21" s="18">
        <v>0</v>
      </c>
      <c r="J21" s="18">
        <v>1</v>
      </c>
      <c r="K21" s="18"/>
      <c r="L21" s="18">
        <v>1</v>
      </c>
      <c r="M21" s="18"/>
      <c r="N21" s="19">
        <v>0</v>
      </c>
      <c r="O21" s="18"/>
      <c r="P21" s="18"/>
      <c r="Q21" s="18">
        <v>0</v>
      </c>
      <c r="R21" s="18"/>
      <c r="S21" s="19"/>
      <c r="T21" s="25">
        <v>1</v>
      </c>
    </row>
    <row r="22" spans="1:20" s="4" customFormat="1" ht="20.25" customHeight="1" x14ac:dyDescent="0.3">
      <c r="A22" s="16">
        <f t="shared" si="4"/>
        <v>9</v>
      </c>
      <c r="B22" s="17" t="s">
        <v>26</v>
      </c>
      <c r="C22" s="11">
        <f t="shared" si="2"/>
        <v>6</v>
      </c>
      <c r="D22" s="18">
        <v>1</v>
      </c>
      <c r="E22" s="18">
        <v>1</v>
      </c>
      <c r="F22" s="18"/>
      <c r="G22" s="18"/>
      <c r="H22" s="19"/>
      <c r="I22" s="18">
        <v>0</v>
      </c>
      <c r="J22" s="18">
        <v>1</v>
      </c>
      <c r="K22" s="18"/>
      <c r="L22" s="18"/>
      <c r="M22" s="18">
        <v>1</v>
      </c>
      <c r="N22" s="19">
        <v>1</v>
      </c>
      <c r="O22" s="18"/>
      <c r="P22" s="18"/>
      <c r="Q22" s="18">
        <v>0</v>
      </c>
      <c r="R22" s="18"/>
      <c r="S22" s="19">
        <v>1</v>
      </c>
      <c r="T22" s="25">
        <v>0</v>
      </c>
    </row>
    <row r="23" spans="1:20" s="4" customFormat="1" ht="20.25" customHeight="1" x14ac:dyDescent="0.3">
      <c r="A23" s="16">
        <f t="shared" si="4"/>
        <v>10</v>
      </c>
      <c r="B23" s="22" t="s">
        <v>27</v>
      </c>
      <c r="C23" s="11">
        <f t="shared" si="2"/>
        <v>0</v>
      </c>
      <c r="D23" s="18"/>
      <c r="E23" s="18"/>
      <c r="F23" s="18"/>
      <c r="G23" s="18"/>
      <c r="H23" s="19"/>
      <c r="I23" s="18">
        <v>0</v>
      </c>
      <c r="J23" s="18">
        <v>0</v>
      </c>
      <c r="K23" s="18"/>
      <c r="L23" s="18"/>
      <c r="M23" s="18"/>
      <c r="N23" s="19">
        <v>0</v>
      </c>
      <c r="O23" s="18"/>
      <c r="P23" s="18"/>
      <c r="Q23" s="18">
        <v>0</v>
      </c>
      <c r="R23" s="18"/>
      <c r="S23" s="19"/>
      <c r="T23" s="25">
        <v>0</v>
      </c>
    </row>
    <row r="24" spans="1:20" s="4" customFormat="1" ht="20.25" customHeight="1" x14ac:dyDescent="0.3">
      <c r="A24" s="16">
        <f t="shared" si="4"/>
        <v>11</v>
      </c>
      <c r="B24" s="17" t="s">
        <v>28</v>
      </c>
      <c r="C24" s="11">
        <f t="shared" si="2"/>
        <v>13</v>
      </c>
      <c r="D24" s="18">
        <v>1</v>
      </c>
      <c r="E24" s="18"/>
      <c r="F24" s="18"/>
      <c r="G24" s="18"/>
      <c r="H24" s="19"/>
      <c r="I24" s="18">
        <v>0</v>
      </c>
      <c r="J24" s="18">
        <v>0</v>
      </c>
      <c r="K24" s="18"/>
      <c r="L24" s="18"/>
      <c r="M24" s="18"/>
      <c r="N24" s="19">
        <v>1</v>
      </c>
      <c r="O24" s="18">
        <v>1</v>
      </c>
      <c r="P24" s="18">
        <v>1</v>
      </c>
      <c r="Q24" s="18">
        <v>3</v>
      </c>
      <c r="R24" s="18">
        <v>2</v>
      </c>
      <c r="S24" s="19">
        <v>1</v>
      </c>
      <c r="T24" s="25">
        <v>3</v>
      </c>
    </row>
    <row r="25" spans="1:20" s="4" customFormat="1" ht="20.25" customHeight="1" x14ac:dyDescent="0.3">
      <c r="A25" s="16">
        <f t="shared" si="4"/>
        <v>12</v>
      </c>
      <c r="B25" s="17" t="s">
        <v>29</v>
      </c>
      <c r="C25" s="11">
        <f t="shared" si="2"/>
        <v>4</v>
      </c>
      <c r="D25" s="18"/>
      <c r="E25" s="18"/>
      <c r="F25" s="18"/>
      <c r="G25" s="18">
        <v>1</v>
      </c>
      <c r="H25" s="19"/>
      <c r="I25" s="18">
        <v>1</v>
      </c>
      <c r="J25" s="18">
        <v>0</v>
      </c>
      <c r="K25" s="18"/>
      <c r="L25" s="18"/>
      <c r="M25" s="18"/>
      <c r="N25" s="19">
        <v>0</v>
      </c>
      <c r="O25" s="18"/>
      <c r="P25" s="18"/>
      <c r="Q25" s="18">
        <v>1</v>
      </c>
      <c r="R25" s="18"/>
      <c r="S25" s="19">
        <v>1</v>
      </c>
      <c r="T25" s="25">
        <v>0</v>
      </c>
    </row>
    <row r="26" spans="1:20" s="4" customFormat="1" ht="20.25" customHeight="1" x14ac:dyDescent="0.3">
      <c r="A26" s="16">
        <f t="shared" si="4"/>
        <v>13</v>
      </c>
      <c r="B26" s="17" t="s">
        <v>30</v>
      </c>
      <c r="C26" s="11">
        <f t="shared" si="2"/>
        <v>3</v>
      </c>
      <c r="D26" s="18">
        <v>1</v>
      </c>
      <c r="E26" s="18"/>
      <c r="F26" s="18"/>
      <c r="G26" s="18">
        <v>1</v>
      </c>
      <c r="H26" s="19"/>
      <c r="I26" s="18">
        <v>0</v>
      </c>
      <c r="J26" s="18">
        <v>1</v>
      </c>
      <c r="K26" s="18"/>
      <c r="L26" s="18"/>
      <c r="M26" s="18"/>
      <c r="N26" s="19">
        <v>0</v>
      </c>
      <c r="O26" s="18"/>
      <c r="P26" s="18"/>
      <c r="Q26" s="18">
        <v>0</v>
      </c>
      <c r="R26" s="18"/>
      <c r="S26" s="19"/>
      <c r="T26" s="25">
        <v>0</v>
      </c>
    </row>
    <row r="27" spans="1:20" s="4" customFormat="1" ht="20.25" customHeight="1" x14ac:dyDescent="0.3">
      <c r="A27" s="16">
        <f t="shared" si="4"/>
        <v>14</v>
      </c>
      <c r="B27" s="17" t="s">
        <v>31</v>
      </c>
      <c r="C27" s="11">
        <f t="shared" si="2"/>
        <v>13</v>
      </c>
      <c r="D27" s="18">
        <v>2</v>
      </c>
      <c r="E27" s="18">
        <v>1</v>
      </c>
      <c r="F27" s="18"/>
      <c r="G27" s="18"/>
      <c r="H27" s="19"/>
      <c r="I27" s="18">
        <v>1</v>
      </c>
      <c r="J27" s="18">
        <v>1</v>
      </c>
      <c r="K27" s="18"/>
      <c r="L27" s="18"/>
      <c r="M27" s="18"/>
      <c r="N27" s="19">
        <v>1</v>
      </c>
      <c r="O27" s="18"/>
      <c r="P27" s="18"/>
      <c r="Q27" s="18">
        <v>3</v>
      </c>
      <c r="R27" s="18"/>
      <c r="S27" s="19">
        <v>1</v>
      </c>
      <c r="T27" s="25">
        <v>3</v>
      </c>
    </row>
    <row r="28" spans="1:20" s="4" customFormat="1" ht="20.25" customHeight="1" x14ac:dyDescent="0.3">
      <c r="A28" s="16">
        <f t="shared" si="4"/>
        <v>15</v>
      </c>
      <c r="B28" s="17" t="s">
        <v>32</v>
      </c>
      <c r="C28" s="11">
        <f t="shared" si="2"/>
        <v>13</v>
      </c>
      <c r="D28" s="18"/>
      <c r="E28" s="18">
        <v>1</v>
      </c>
      <c r="F28" s="18"/>
      <c r="G28" s="18"/>
      <c r="H28" s="19"/>
      <c r="I28" s="18">
        <v>0</v>
      </c>
      <c r="J28" s="18">
        <v>1</v>
      </c>
      <c r="K28" s="18">
        <v>1</v>
      </c>
      <c r="L28" s="18">
        <v>3</v>
      </c>
      <c r="M28" s="18">
        <v>1</v>
      </c>
      <c r="N28" s="19">
        <v>0</v>
      </c>
      <c r="O28" s="18"/>
      <c r="P28" s="18"/>
      <c r="Q28" s="18">
        <v>1</v>
      </c>
      <c r="R28" s="18">
        <v>2</v>
      </c>
      <c r="S28" s="19">
        <v>1</v>
      </c>
      <c r="T28" s="25">
        <v>2</v>
      </c>
    </row>
    <row r="29" spans="1:20" s="4" customFormat="1" ht="20.25" customHeight="1" x14ac:dyDescent="0.3">
      <c r="A29" s="16">
        <f t="shared" si="4"/>
        <v>16</v>
      </c>
      <c r="B29" s="17" t="s">
        <v>33</v>
      </c>
      <c r="C29" s="11">
        <f t="shared" si="2"/>
        <v>8</v>
      </c>
      <c r="D29" s="18"/>
      <c r="E29" s="18"/>
      <c r="F29" s="18"/>
      <c r="G29" s="18">
        <v>1</v>
      </c>
      <c r="H29" s="19"/>
      <c r="I29" s="18">
        <v>0</v>
      </c>
      <c r="J29" s="18">
        <v>0</v>
      </c>
      <c r="K29" s="18">
        <v>1</v>
      </c>
      <c r="L29" s="18"/>
      <c r="M29" s="18">
        <v>1</v>
      </c>
      <c r="N29" s="19">
        <v>1</v>
      </c>
      <c r="O29" s="18"/>
      <c r="P29" s="18">
        <v>2</v>
      </c>
      <c r="Q29" s="18">
        <v>1</v>
      </c>
      <c r="R29" s="18"/>
      <c r="S29" s="19">
        <v>1</v>
      </c>
      <c r="T29" s="25">
        <v>0</v>
      </c>
    </row>
    <row r="30" spans="1:20" s="4" customFormat="1" ht="20.25" customHeight="1" x14ac:dyDescent="0.3">
      <c r="A30" s="16">
        <f t="shared" si="4"/>
        <v>17</v>
      </c>
      <c r="B30" s="17" t="s">
        <v>34</v>
      </c>
      <c r="C30" s="11">
        <f t="shared" si="2"/>
        <v>6</v>
      </c>
      <c r="D30" s="18">
        <v>1</v>
      </c>
      <c r="E30" s="18">
        <v>1</v>
      </c>
      <c r="F30" s="18"/>
      <c r="G30" s="18"/>
      <c r="H30" s="19"/>
      <c r="I30" s="18">
        <v>1</v>
      </c>
      <c r="J30" s="18">
        <v>0</v>
      </c>
      <c r="K30" s="18">
        <v>1</v>
      </c>
      <c r="L30" s="18">
        <v>1</v>
      </c>
      <c r="M30" s="18"/>
      <c r="N30" s="19">
        <v>0</v>
      </c>
      <c r="O30" s="18"/>
      <c r="P30" s="18"/>
      <c r="Q30" s="18">
        <v>0</v>
      </c>
      <c r="R30" s="18">
        <v>1</v>
      </c>
      <c r="S30" s="19"/>
      <c r="T30" s="25">
        <v>0</v>
      </c>
    </row>
    <row r="31" spans="1:20" s="4" customFormat="1" ht="20.25" customHeight="1" x14ac:dyDescent="0.3">
      <c r="A31" s="16">
        <f t="shared" si="4"/>
        <v>18</v>
      </c>
      <c r="B31" s="17" t="s">
        <v>35</v>
      </c>
      <c r="C31" s="11">
        <f t="shared" si="2"/>
        <v>5</v>
      </c>
      <c r="D31" s="18">
        <v>2</v>
      </c>
      <c r="E31" s="18"/>
      <c r="F31" s="18"/>
      <c r="G31" s="18">
        <v>1</v>
      </c>
      <c r="H31" s="19"/>
      <c r="I31" s="18">
        <v>0</v>
      </c>
      <c r="J31" s="18">
        <v>0</v>
      </c>
      <c r="K31" s="18"/>
      <c r="L31" s="18"/>
      <c r="M31" s="18"/>
      <c r="N31" s="19">
        <v>1</v>
      </c>
      <c r="O31" s="18"/>
      <c r="P31" s="18">
        <v>1</v>
      </c>
      <c r="Q31" s="18">
        <v>0</v>
      </c>
      <c r="R31" s="18"/>
      <c r="S31" s="19"/>
      <c r="T31" s="25">
        <v>0</v>
      </c>
    </row>
    <row r="32" spans="1:20" s="4" customFormat="1" ht="20.25" customHeight="1" x14ac:dyDescent="0.3">
      <c r="A32" s="16">
        <f t="shared" si="4"/>
        <v>19</v>
      </c>
      <c r="B32" s="17" t="s">
        <v>36</v>
      </c>
      <c r="C32" s="11">
        <f t="shared" si="2"/>
        <v>8</v>
      </c>
      <c r="D32" s="18">
        <v>1</v>
      </c>
      <c r="E32" s="18">
        <v>1</v>
      </c>
      <c r="F32" s="18"/>
      <c r="G32" s="18">
        <v>1</v>
      </c>
      <c r="H32" s="19">
        <v>1</v>
      </c>
      <c r="I32" s="18">
        <v>0</v>
      </c>
      <c r="J32" s="18">
        <v>0</v>
      </c>
      <c r="K32" s="18"/>
      <c r="L32" s="18"/>
      <c r="M32" s="18"/>
      <c r="N32" s="19">
        <v>1</v>
      </c>
      <c r="O32" s="18"/>
      <c r="P32" s="18">
        <v>1</v>
      </c>
      <c r="Q32" s="18">
        <v>0</v>
      </c>
      <c r="R32" s="18">
        <v>1</v>
      </c>
      <c r="S32" s="19"/>
      <c r="T32" s="25">
        <v>1</v>
      </c>
    </row>
    <row r="33" spans="1:20" s="4" customFormat="1" ht="20.25" customHeight="1" x14ac:dyDescent="0.3">
      <c r="A33" s="16">
        <f t="shared" si="4"/>
        <v>20</v>
      </c>
      <c r="B33" s="17" t="s">
        <v>37</v>
      </c>
      <c r="C33" s="11">
        <f t="shared" si="2"/>
        <v>9</v>
      </c>
      <c r="D33" s="18">
        <v>1</v>
      </c>
      <c r="E33" s="18">
        <v>1</v>
      </c>
      <c r="F33" s="18"/>
      <c r="G33" s="18">
        <v>1</v>
      </c>
      <c r="H33" s="19"/>
      <c r="I33" s="18">
        <v>1</v>
      </c>
      <c r="J33" s="18">
        <v>1</v>
      </c>
      <c r="K33" s="18">
        <v>1</v>
      </c>
      <c r="L33" s="18"/>
      <c r="M33" s="18">
        <v>1</v>
      </c>
      <c r="N33" s="19">
        <v>1</v>
      </c>
      <c r="O33" s="18"/>
      <c r="P33" s="18"/>
      <c r="Q33" s="18">
        <v>0</v>
      </c>
      <c r="R33" s="18"/>
      <c r="S33" s="19">
        <v>1</v>
      </c>
      <c r="T33" s="25">
        <v>0</v>
      </c>
    </row>
    <row r="34" spans="1:20" s="4" customFormat="1" ht="20.25" customHeight="1" x14ac:dyDescent="0.3">
      <c r="A34" s="16">
        <f t="shared" si="4"/>
        <v>21</v>
      </c>
      <c r="B34" s="17" t="s">
        <v>38</v>
      </c>
      <c r="C34" s="11">
        <f t="shared" si="2"/>
        <v>0</v>
      </c>
      <c r="D34" s="18"/>
      <c r="E34" s="18"/>
      <c r="F34" s="18"/>
      <c r="G34" s="18"/>
      <c r="H34" s="19"/>
      <c r="I34" s="18">
        <v>0</v>
      </c>
      <c r="J34" s="18">
        <v>0</v>
      </c>
      <c r="K34" s="18"/>
      <c r="L34" s="18"/>
      <c r="M34" s="18"/>
      <c r="N34" s="19">
        <v>0</v>
      </c>
      <c r="O34" s="18"/>
      <c r="P34" s="18"/>
      <c r="Q34" s="18">
        <v>0</v>
      </c>
      <c r="R34" s="18"/>
      <c r="S34" s="19"/>
      <c r="T34" s="25">
        <v>0</v>
      </c>
    </row>
    <row r="35" spans="1:20" s="4" customFormat="1" ht="20.25" customHeight="1" x14ac:dyDescent="0.3">
      <c r="A35" s="16">
        <f t="shared" si="4"/>
        <v>22</v>
      </c>
      <c r="B35" s="17" t="s">
        <v>39</v>
      </c>
      <c r="C35" s="11">
        <f t="shared" si="2"/>
        <v>10</v>
      </c>
      <c r="D35" s="18"/>
      <c r="E35" s="18"/>
      <c r="F35" s="18"/>
      <c r="G35" s="18"/>
      <c r="H35" s="19"/>
      <c r="I35" s="18">
        <v>0</v>
      </c>
      <c r="J35" s="18">
        <v>0</v>
      </c>
      <c r="K35" s="18"/>
      <c r="L35" s="18"/>
      <c r="M35" s="18"/>
      <c r="N35" s="19">
        <v>0</v>
      </c>
      <c r="O35" s="18"/>
      <c r="P35" s="18"/>
      <c r="Q35" s="18">
        <v>0</v>
      </c>
      <c r="R35" s="18"/>
      <c r="S35" s="19"/>
      <c r="T35" s="25">
        <v>10</v>
      </c>
    </row>
    <row r="36" spans="1:20" s="4" customFormat="1" ht="20.25" customHeight="1" x14ac:dyDescent="0.3">
      <c r="A36" s="16">
        <f t="shared" si="4"/>
        <v>23</v>
      </c>
      <c r="B36" s="17" t="s">
        <v>40</v>
      </c>
      <c r="C36" s="11">
        <f t="shared" si="2"/>
        <v>4</v>
      </c>
      <c r="D36" s="18">
        <v>1</v>
      </c>
      <c r="E36" s="18"/>
      <c r="F36" s="18"/>
      <c r="G36" s="18">
        <v>1</v>
      </c>
      <c r="H36" s="19"/>
      <c r="I36" s="18">
        <v>0</v>
      </c>
      <c r="J36" s="18">
        <v>0</v>
      </c>
      <c r="K36" s="18"/>
      <c r="L36" s="18"/>
      <c r="M36" s="18"/>
      <c r="N36" s="19">
        <v>1</v>
      </c>
      <c r="O36" s="18"/>
      <c r="P36" s="18">
        <v>1</v>
      </c>
      <c r="Q36" s="18">
        <v>0</v>
      </c>
      <c r="R36" s="18"/>
      <c r="S36" s="19"/>
      <c r="T36" s="25">
        <v>0</v>
      </c>
    </row>
    <row r="37" spans="1:20" s="4" customFormat="1" ht="20.25" customHeight="1" x14ac:dyDescent="0.3">
      <c r="A37" s="16">
        <f t="shared" si="4"/>
        <v>24</v>
      </c>
      <c r="B37" s="17" t="s">
        <v>41</v>
      </c>
      <c r="C37" s="11">
        <f t="shared" si="2"/>
        <v>3</v>
      </c>
      <c r="D37" s="18"/>
      <c r="E37" s="18"/>
      <c r="F37" s="18"/>
      <c r="G37" s="18"/>
      <c r="H37" s="19"/>
      <c r="I37" s="18">
        <v>1</v>
      </c>
      <c r="J37" s="18">
        <v>0</v>
      </c>
      <c r="K37" s="18"/>
      <c r="L37" s="18"/>
      <c r="M37" s="18"/>
      <c r="N37" s="19">
        <v>0</v>
      </c>
      <c r="O37" s="18"/>
      <c r="P37" s="18"/>
      <c r="Q37" s="18">
        <v>0</v>
      </c>
      <c r="R37" s="18"/>
      <c r="S37" s="19"/>
      <c r="T37" s="25">
        <v>2</v>
      </c>
    </row>
    <row r="38" spans="1:20" s="4" customFormat="1" ht="20.25" customHeight="1" x14ac:dyDescent="0.3">
      <c r="A38" s="16">
        <f t="shared" si="4"/>
        <v>25</v>
      </c>
      <c r="B38" s="17" t="s">
        <v>42</v>
      </c>
      <c r="C38" s="11">
        <f t="shared" si="2"/>
        <v>11</v>
      </c>
      <c r="D38" s="18"/>
      <c r="E38" s="18"/>
      <c r="F38" s="18">
        <v>1</v>
      </c>
      <c r="G38" s="18">
        <v>1</v>
      </c>
      <c r="H38" s="19"/>
      <c r="I38" s="18">
        <v>0</v>
      </c>
      <c r="J38" s="18">
        <v>2</v>
      </c>
      <c r="K38" s="18">
        <v>2</v>
      </c>
      <c r="L38" s="18"/>
      <c r="M38" s="18">
        <v>1</v>
      </c>
      <c r="N38" s="19">
        <v>1</v>
      </c>
      <c r="O38" s="18"/>
      <c r="P38" s="18"/>
      <c r="Q38" s="18">
        <v>3</v>
      </c>
      <c r="R38" s="18"/>
      <c r="S38" s="19"/>
      <c r="T38" s="25">
        <v>0</v>
      </c>
    </row>
    <row r="39" spans="1:20" s="4" customFormat="1" ht="20.25" customHeight="1" x14ac:dyDescent="0.3">
      <c r="A39" s="16">
        <f t="shared" si="4"/>
        <v>26</v>
      </c>
      <c r="B39" s="17" t="s">
        <v>43</v>
      </c>
      <c r="C39" s="11">
        <f t="shared" si="2"/>
        <v>13</v>
      </c>
      <c r="D39" s="18">
        <v>1</v>
      </c>
      <c r="E39" s="18"/>
      <c r="F39" s="18">
        <v>1</v>
      </c>
      <c r="G39" s="18">
        <v>1</v>
      </c>
      <c r="H39" s="19"/>
      <c r="I39" s="18">
        <v>0</v>
      </c>
      <c r="J39" s="18">
        <v>1</v>
      </c>
      <c r="K39" s="18">
        <v>1</v>
      </c>
      <c r="L39" s="18"/>
      <c r="M39" s="18">
        <v>2</v>
      </c>
      <c r="N39" s="19">
        <v>1</v>
      </c>
      <c r="O39" s="18"/>
      <c r="P39" s="18"/>
      <c r="Q39" s="18">
        <v>1</v>
      </c>
      <c r="R39" s="18">
        <v>1</v>
      </c>
      <c r="S39" s="19">
        <v>1</v>
      </c>
      <c r="T39" s="25">
        <v>2</v>
      </c>
    </row>
    <row r="40" spans="1:20" s="4" customFormat="1" ht="20.25" customHeight="1" x14ac:dyDescent="0.3">
      <c r="A40" s="16">
        <f t="shared" si="4"/>
        <v>27</v>
      </c>
      <c r="B40" s="17" t="s">
        <v>44</v>
      </c>
      <c r="C40" s="11">
        <f t="shared" si="2"/>
        <v>5</v>
      </c>
      <c r="D40" s="18"/>
      <c r="E40" s="18"/>
      <c r="F40" s="18"/>
      <c r="G40" s="18">
        <v>1</v>
      </c>
      <c r="H40" s="19"/>
      <c r="I40" s="18">
        <v>0</v>
      </c>
      <c r="J40" s="18">
        <v>0</v>
      </c>
      <c r="K40" s="18">
        <v>1</v>
      </c>
      <c r="L40" s="18"/>
      <c r="M40" s="18"/>
      <c r="N40" s="19">
        <v>0</v>
      </c>
      <c r="O40" s="18"/>
      <c r="P40" s="18"/>
      <c r="Q40" s="18">
        <v>0</v>
      </c>
      <c r="R40" s="18"/>
      <c r="S40" s="19">
        <v>2</v>
      </c>
      <c r="T40" s="25">
        <v>1</v>
      </c>
    </row>
    <row r="41" spans="1:20" s="4" customFormat="1" ht="20.25" customHeight="1" x14ac:dyDescent="0.3">
      <c r="A41" s="16">
        <f t="shared" si="4"/>
        <v>28</v>
      </c>
      <c r="B41" s="17" t="s">
        <v>45</v>
      </c>
      <c r="C41" s="11">
        <f t="shared" si="2"/>
        <v>5</v>
      </c>
      <c r="D41" s="18"/>
      <c r="E41" s="18"/>
      <c r="F41" s="18"/>
      <c r="G41" s="18">
        <v>1</v>
      </c>
      <c r="H41" s="19"/>
      <c r="I41" s="18">
        <v>0</v>
      </c>
      <c r="J41" s="18">
        <v>1</v>
      </c>
      <c r="K41" s="18">
        <v>1</v>
      </c>
      <c r="L41" s="18"/>
      <c r="M41" s="18"/>
      <c r="N41" s="19">
        <v>1</v>
      </c>
      <c r="O41" s="18"/>
      <c r="P41" s="18"/>
      <c r="Q41" s="18">
        <v>1</v>
      </c>
      <c r="R41" s="18"/>
      <c r="S41" s="19"/>
      <c r="T41" s="25">
        <v>0</v>
      </c>
    </row>
    <row r="42" spans="1:20" s="4" customFormat="1" ht="20.25" customHeight="1" x14ac:dyDescent="0.3">
      <c r="A42" s="16">
        <f t="shared" si="4"/>
        <v>29</v>
      </c>
      <c r="B42" s="17" t="s">
        <v>46</v>
      </c>
      <c r="C42" s="11">
        <f t="shared" si="2"/>
        <v>24</v>
      </c>
      <c r="D42" s="18"/>
      <c r="E42" s="18">
        <v>2</v>
      </c>
      <c r="F42" s="18">
        <v>4</v>
      </c>
      <c r="G42" s="18">
        <v>1</v>
      </c>
      <c r="H42" s="19"/>
      <c r="I42" s="18">
        <v>1</v>
      </c>
      <c r="J42" s="18">
        <v>0</v>
      </c>
      <c r="K42" s="18">
        <v>3</v>
      </c>
      <c r="L42" s="18">
        <v>4</v>
      </c>
      <c r="M42" s="18"/>
      <c r="N42" s="19">
        <v>3</v>
      </c>
      <c r="O42" s="18"/>
      <c r="P42" s="18"/>
      <c r="Q42" s="18">
        <v>4</v>
      </c>
      <c r="R42" s="18">
        <v>1</v>
      </c>
      <c r="S42" s="19">
        <v>1</v>
      </c>
      <c r="T42" s="25">
        <v>0</v>
      </c>
    </row>
    <row r="43" spans="1:20" s="4" customFormat="1" ht="20.25" customHeight="1" x14ac:dyDescent="0.3">
      <c r="A43" s="16">
        <f t="shared" si="4"/>
        <v>30</v>
      </c>
      <c r="B43" s="17" t="s">
        <v>47</v>
      </c>
      <c r="C43" s="11">
        <f t="shared" si="2"/>
        <v>1</v>
      </c>
      <c r="D43" s="18"/>
      <c r="E43" s="18"/>
      <c r="F43" s="18"/>
      <c r="G43" s="18"/>
      <c r="H43" s="19"/>
      <c r="I43" s="18">
        <v>0</v>
      </c>
      <c r="J43" s="18">
        <v>0</v>
      </c>
      <c r="K43" s="18"/>
      <c r="L43" s="18"/>
      <c r="M43" s="18"/>
      <c r="N43" s="19">
        <v>0</v>
      </c>
      <c r="O43" s="18"/>
      <c r="P43" s="18"/>
      <c r="Q43" s="18">
        <v>0</v>
      </c>
      <c r="R43" s="18"/>
      <c r="S43" s="19">
        <v>1</v>
      </c>
      <c r="T43" s="25">
        <v>0</v>
      </c>
    </row>
    <row r="44" spans="1:20" s="4" customFormat="1" ht="20.25" customHeight="1" x14ac:dyDescent="0.3">
      <c r="A44" s="16">
        <f t="shared" si="4"/>
        <v>31</v>
      </c>
      <c r="B44" s="17" t="s">
        <v>48</v>
      </c>
      <c r="C44" s="11">
        <f t="shared" si="2"/>
        <v>16</v>
      </c>
      <c r="D44" s="18"/>
      <c r="E44" s="18">
        <v>1</v>
      </c>
      <c r="F44" s="18">
        <v>1</v>
      </c>
      <c r="G44" s="18">
        <v>1</v>
      </c>
      <c r="H44" s="19"/>
      <c r="I44" s="18">
        <v>1</v>
      </c>
      <c r="J44" s="18">
        <v>1</v>
      </c>
      <c r="K44" s="18"/>
      <c r="L44" s="18"/>
      <c r="M44" s="18">
        <v>1</v>
      </c>
      <c r="N44" s="19">
        <v>2</v>
      </c>
      <c r="O44" s="18">
        <v>1</v>
      </c>
      <c r="P44" s="18">
        <v>3</v>
      </c>
      <c r="Q44" s="18">
        <v>2</v>
      </c>
      <c r="R44" s="18">
        <v>1</v>
      </c>
      <c r="S44" s="19"/>
      <c r="T44" s="25">
        <v>1</v>
      </c>
    </row>
    <row r="45" spans="1:20" s="4" customFormat="1" ht="20.25" customHeight="1" x14ac:dyDescent="0.3">
      <c r="A45" s="16">
        <f t="shared" si="4"/>
        <v>32</v>
      </c>
      <c r="B45" s="17" t="s">
        <v>49</v>
      </c>
      <c r="C45" s="11">
        <f t="shared" si="2"/>
        <v>7</v>
      </c>
      <c r="D45" s="18"/>
      <c r="E45" s="18"/>
      <c r="F45" s="18"/>
      <c r="G45" s="18">
        <v>1</v>
      </c>
      <c r="H45" s="19"/>
      <c r="I45" s="18">
        <v>0</v>
      </c>
      <c r="J45" s="18">
        <v>1</v>
      </c>
      <c r="K45" s="18">
        <v>1</v>
      </c>
      <c r="L45" s="18"/>
      <c r="M45" s="18"/>
      <c r="N45" s="19">
        <v>3</v>
      </c>
      <c r="O45" s="18"/>
      <c r="P45" s="18"/>
      <c r="Q45" s="18">
        <v>0</v>
      </c>
      <c r="R45" s="18"/>
      <c r="S45" s="19">
        <v>1</v>
      </c>
      <c r="T45" s="25">
        <v>0</v>
      </c>
    </row>
    <row r="46" spans="1:20" s="4" customFormat="1" ht="20.25" customHeight="1" x14ac:dyDescent="0.3">
      <c r="A46" s="16">
        <f t="shared" si="4"/>
        <v>33</v>
      </c>
      <c r="B46" s="22" t="s">
        <v>50</v>
      </c>
      <c r="C46" s="11">
        <f t="shared" si="2"/>
        <v>9</v>
      </c>
      <c r="D46" s="18"/>
      <c r="E46" s="18"/>
      <c r="F46" s="18"/>
      <c r="G46" s="18">
        <v>3</v>
      </c>
      <c r="H46" s="19">
        <v>1</v>
      </c>
      <c r="I46" s="18">
        <v>1</v>
      </c>
      <c r="J46" s="18">
        <v>1</v>
      </c>
      <c r="K46" s="18"/>
      <c r="L46" s="18"/>
      <c r="M46" s="18">
        <v>1</v>
      </c>
      <c r="N46" s="19">
        <v>2</v>
      </c>
      <c r="O46" s="18"/>
      <c r="P46" s="18"/>
      <c r="Q46" s="18">
        <v>0</v>
      </c>
      <c r="R46" s="18"/>
      <c r="S46" s="19"/>
      <c r="T46" s="25">
        <v>0</v>
      </c>
    </row>
    <row r="47" spans="1:20" s="4" customFormat="1" ht="32.25" customHeight="1" x14ac:dyDescent="0.3">
      <c r="A47" s="16">
        <f t="shared" si="4"/>
        <v>34</v>
      </c>
      <c r="B47" s="22" t="s">
        <v>51</v>
      </c>
      <c r="C47" s="11">
        <f t="shared" si="2"/>
        <v>8</v>
      </c>
      <c r="D47" s="18">
        <v>2</v>
      </c>
      <c r="E47" s="18"/>
      <c r="F47" s="18"/>
      <c r="G47" s="18">
        <v>1</v>
      </c>
      <c r="H47" s="19"/>
      <c r="I47" s="18">
        <v>0</v>
      </c>
      <c r="J47" s="18">
        <v>0</v>
      </c>
      <c r="K47" s="18"/>
      <c r="L47" s="18"/>
      <c r="M47" s="18">
        <v>1</v>
      </c>
      <c r="N47" s="19">
        <v>2</v>
      </c>
      <c r="O47" s="18"/>
      <c r="P47" s="18"/>
      <c r="Q47" s="18">
        <v>0</v>
      </c>
      <c r="R47" s="18"/>
      <c r="S47" s="19"/>
      <c r="T47" s="25">
        <v>2</v>
      </c>
    </row>
    <row r="48" spans="1:20" s="4" customFormat="1" ht="39" customHeight="1" x14ac:dyDescent="0.3">
      <c r="A48" s="16">
        <f t="shared" si="4"/>
        <v>35</v>
      </c>
      <c r="B48" s="22" t="s">
        <v>52</v>
      </c>
      <c r="C48" s="11">
        <f t="shared" si="2"/>
        <v>2</v>
      </c>
      <c r="D48" s="18"/>
      <c r="E48" s="18"/>
      <c r="F48" s="18"/>
      <c r="G48" s="18">
        <v>1</v>
      </c>
      <c r="H48" s="19"/>
      <c r="I48" s="18">
        <v>0</v>
      </c>
      <c r="J48" s="18">
        <v>0</v>
      </c>
      <c r="K48" s="18"/>
      <c r="L48" s="18"/>
      <c r="M48" s="18"/>
      <c r="N48" s="19">
        <v>1</v>
      </c>
      <c r="O48" s="18"/>
      <c r="P48" s="18"/>
      <c r="Q48" s="18">
        <v>0</v>
      </c>
      <c r="R48" s="18"/>
      <c r="S48" s="19"/>
      <c r="T48" s="25">
        <v>0</v>
      </c>
    </row>
    <row r="49" spans="1:20" s="4" customFormat="1" ht="20.25" customHeight="1" x14ac:dyDescent="0.3">
      <c r="A49" s="16">
        <f t="shared" si="4"/>
        <v>36</v>
      </c>
      <c r="B49" s="22" t="s">
        <v>53</v>
      </c>
      <c r="C49" s="11">
        <f t="shared" si="2"/>
        <v>3</v>
      </c>
      <c r="D49" s="18"/>
      <c r="E49" s="18"/>
      <c r="F49" s="18"/>
      <c r="G49" s="18">
        <v>1</v>
      </c>
      <c r="H49" s="19"/>
      <c r="I49" s="18">
        <v>0</v>
      </c>
      <c r="J49" s="18">
        <v>0</v>
      </c>
      <c r="K49" s="18"/>
      <c r="L49" s="18"/>
      <c r="M49" s="18"/>
      <c r="N49" s="19">
        <v>0</v>
      </c>
      <c r="O49" s="18"/>
      <c r="P49" s="18"/>
      <c r="Q49" s="18">
        <v>2</v>
      </c>
      <c r="R49" s="18"/>
      <c r="S49" s="19"/>
      <c r="T49" s="25">
        <v>0</v>
      </c>
    </row>
    <row r="50" spans="1:20" s="4" customFormat="1" ht="30.75" customHeight="1" x14ac:dyDescent="0.3">
      <c r="A50" s="16">
        <f t="shared" si="4"/>
        <v>37</v>
      </c>
      <c r="B50" s="22" t="s">
        <v>54</v>
      </c>
      <c r="C50" s="11">
        <f t="shared" si="2"/>
        <v>1</v>
      </c>
      <c r="D50" s="18">
        <v>1</v>
      </c>
      <c r="E50" s="18"/>
      <c r="F50" s="18"/>
      <c r="G50" s="18"/>
      <c r="H50" s="19"/>
      <c r="I50" s="18">
        <v>0</v>
      </c>
      <c r="J50" s="18">
        <v>0</v>
      </c>
      <c r="K50" s="18"/>
      <c r="L50" s="18"/>
      <c r="M50" s="18"/>
      <c r="N50" s="19">
        <v>0</v>
      </c>
      <c r="O50" s="18"/>
      <c r="P50" s="18"/>
      <c r="Q50" s="18">
        <v>0</v>
      </c>
      <c r="R50" s="18"/>
      <c r="S50" s="19"/>
      <c r="T50" s="25">
        <v>0</v>
      </c>
    </row>
    <row r="51" spans="1:20" s="4" customFormat="1" ht="20.25" customHeight="1" x14ac:dyDescent="0.3">
      <c r="A51" s="16">
        <f t="shared" si="4"/>
        <v>38</v>
      </c>
      <c r="B51" s="23" t="s">
        <v>55</v>
      </c>
      <c r="C51" s="11">
        <f t="shared" si="2"/>
        <v>4</v>
      </c>
      <c r="D51" s="18">
        <v>1</v>
      </c>
      <c r="E51" s="18">
        <v>1</v>
      </c>
      <c r="F51" s="18"/>
      <c r="G51" s="18">
        <v>1</v>
      </c>
      <c r="H51" s="19"/>
      <c r="I51" s="18">
        <v>0</v>
      </c>
      <c r="J51" s="18">
        <v>0</v>
      </c>
      <c r="K51" s="18"/>
      <c r="L51" s="18"/>
      <c r="M51" s="18"/>
      <c r="N51" s="19">
        <v>0</v>
      </c>
      <c r="O51" s="18"/>
      <c r="P51" s="18"/>
      <c r="Q51" s="18">
        <v>0</v>
      </c>
      <c r="R51" s="18"/>
      <c r="S51" s="19">
        <v>1</v>
      </c>
      <c r="T51" s="25">
        <v>0</v>
      </c>
    </row>
    <row r="52" spans="1:20" s="4" customFormat="1" ht="20.25" customHeight="1" x14ac:dyDescent="0.3">
      <c r="A52" s="16">
        <f t="shared" si="4"/>
        <v>39</v>
      </c>
      <c r="B52" s="22" t="s">
        <v>56</v>
      </c>
      <c r="C52" s="11">
        <f t="shared" si="2"/>
        <v>1</v>
      </c>
      <c r="D52" s="18"/>
      <c r="E52" s="18"/>
      <c r="F52" s="18"/>
      <c r="G52" s="18"/>
      <c r="H52" s="19"/>
      <c r="I52" s="18">
        <v>0</v>
      </c>
      <c r="J52" s="18">
        <v>0</v>
      </c>
      <c r="K52" s="18"/>
      <c r="L52" s="18"/>
      <c r="M52" s="18"/>
      <c r="N52" s="19">
        <v>1</v>
      </c>
      <c r="O52" s="18"/>
      <c r="P52" s="18"/>
      <c r="Q52" s="18">
        <v>0</v>
      </c>
      <c r="R52" s="18"/>
      <c r="S52" s="19"/>
      <c r="T52" s="25">
        <v>0</v>
      </c>
    </row>
    <row r="53" spans="1:20" s="4" customFormat="1" ht="20.25" customHeight="1" x14ac:dyDescent="0.3">
      <c r="A53" s="16">
        <f t="shared" si="4"/>
        <v>40</v>
      </c>
      <c r="B53" s="22" t="s">
        <v>57</v>
      </c>
      <c r="C53" s="11">
        <f t="shared" si="2"/>
        <v>15</v>
      </c>
      <c r="D53" s="18"/>
      <c r="E53" s="18"/>
      <c r="F53" s="18"/>
      <c r="G53" s="18">
        <v>1</v>
      </c>
      <c r="H53" s="19"/>
      <c r="I53" s="18">
        <v>5</v>
      </c>
      <c r="J53" s="18">
        <v>1</v>
      </c>
      <c r="K53" s="18">
        <v>1</v>
      </c>
      <c r="L53" s="18">
        <v>2</v>
      </c>
      <c r="M53" s="18"/>
      <c r="N53" s="19">
        <v>2</v>
      </c>
      <c r="O53" s="18"/>
      <c r="P53" s="18"/>
      <c r="Q53" s="18">
        <v>2</v>
      </c>
      <c r="R53" s="18"/>
      <c r="S53" s="19">
        <v>1</v>
      </c>
      <c r="T53" s="25">
        <v>0</v>
      </c>
    </row>
    <row r="54" spans="1:20" s="4" customFormat="1" ht="20.25" customHeight="1" x14ac:dyDescent="0.3">
      <c r="A54" s="16">
        <f t="shared" si="4"/>
        <v>41</v>
      </c>
      <c r="B54" s="22" t="s">
        <v>58</v>
      </c>
      <c r="C54" s="11">
        <f t="shared" si="2"/>
        <v>0</v>
      </c>
      <c r="D54" s="18"/>
      <c r="E54" s="18"/>
      <c r="F54" s="18"/>
      <c r="G54" s="18"/>
      <c r="H54" s="19"/>
      <c r="I54" s="18">
        <v>0</v>
      </c>
      <c r="J54" s="18"/>
      <c r="K54" s="18"/>
      <c r="L54" s="18"/>
      <c r="M54" s="18"/>
      <c r="N54" s="19">
        <v>0</v>
      </c>
      <c r="O54" s="18"/>
      <c r="P54" s="18"/>
      <c r="Q54" s="18">
        <v>0</v>
      </c>
      <c r="R54" s="18"/>
      <c r="S54" s="19"/>
      <c r="T54" s="25">
        <v>0</v>
      </c>
    </row>
    <row r="55" spans="1:20" s="4" customFormat="1" ht="20.25" customHeight="1" x14ac:dyDescent="0.3">
      <c r="A55" s="16">
        <f t="shared" si="4"/>
        <v>42</v>
      </c>
      <c r="B55" s="22" t="s">
        <v>59</v>
      </c>
      <c r="C55" s="11">
        <f t="shared" si="2"/>
        <v>0</v>
      </c>
      <c r="D55" s="18"/>
      <c r="E55" s="18"/>
      <c r="F55" s="18"/>
      <c r="G55" s="18"/>
      <c r="H55" s="19"/>
      <c r="I55" s="18">
        <v>0</v>
      </c>
      <c r="J55" s="18"/>
      <c r="K55" s="18"/>
      <c r="L55" s="18"/>
      <c r="M55" s="18"/>
      <c r="N55" s="19">
        <v>0</v>
      </c>
      <c r="O55" s="18"/>
      <c r="P55" s="18"/>
      <c r="Q55" s="18">
        <v>0</v>
      </c>
      <c r="R55" s="18"/>
      <c r="S55" s="19"/>
      <c r="T55" s="25">
        <v>0</v>
      </c>
    </row>
    <row r="56" spans="1:20" s="4" customFormat="1" ht="20.25" customHeight="1" x14ac:dyDescent="0.3">
      <c r="A56" s="16">
        <f t="shared" si="4"/>
        <v>43</v>
      </c>
      <c r="B56" s="22" t="s">
        <v>60</v>
      </c>
      <c r="C56" s="11">
        <f t="shared" si="2"/>
        <v>2</v>
      </c>
      <c r="D56" s="18"/>
      <c r="E56" s="18"/>
      <c r="F56" s="18"/>
      <c r="G56" s="18">
        <v>1</v>
      </c>
      <c r="H56" s="19"/>
      <c r="I56" s="18">
        <v>0</v>
      </c>
      <c r="J56" s="18"/>
      <c r="K56" s="18"/>
      <c r="L56" s="18"/>
      <c r="M56" s="18">
        <v>1</v>
      </c>
      <c r="N56" s="19">
        <v>0</v>
      </c>
      <c r="O56" s="18"/>
      <c r="P56" s="18"/>
      <c r="Q56" s="18">
        <v>0</v>
      </c>
      <c r="R56" s="18"/>
      <c r="S56" s="19"/>
      <c r="T56" s="25">
        <v>0</v>
      </c>
    </row>
    <row r="57" spans="1:20" s="4" customFormat="1" ht="20.25" customHeight="1" x14ac:dyDescent="0.3">
      <c r="A57" s="16">
        <f t="shared" si="4"/>
        <v>44</v>
      </c>
      <c r="B57" s="22" t="s">
        <v>61</v>
      </c>
      <c r="C57" s="11">
        <f t="shared" si="2"/>
        <v>0</v>
      </c>
      <c r="D57" s="18"/>
      <c r="E57" s="18"/>
      <c r="F57" s="18"/>
      <c r="G57" s="18"/>
      <c r="H57" s="19"/>
      <c r="I57" s="18">
        <v>0</v>
      </c>
      <c r="J57" s="18"/>
      <c r="K57" s="18"/>
      <c r="L57" s="18"/>
      <c r="M57" s="18"/>
      <c r="N57" s="19">
        <v>0</v>
      </c>
      <c r="O57" s="18"/>
      <c r="P57" s="18"/>
      <c r="Q57" s="18">
        <v>0</v>
      </c>
      <c r="R57" s="18"/>
      <c r="S57" s="19"/>
      <c r="T57" s="25">
        <v>0</v>
      </c>
    </row>
    <row r="58" spans="1:20" s="4" customFormat="1" ht="20.25" customHeight="1" x14ac:dyDescent="0.3">
      <c r="A58" s="16">
        <f t="shared" si="4"/>
        <v>45</v>
      </c>
      <c r="B58" s="22" t="s">
        <v>62</v>
      </c>
      <c r="C58" s="11">
        <f t="shared" si="2"/>
        <v>1</v>
      </c>
      <c r="D58" s="18"/>
      <c r="E58" s="18"/>
      <c r="F58" s="18"/>
      <c r="G58" s="18">
        <v>1</v>
      </c>
      <c r="H58" s="19"/>
      <c r="I58" s="18">
        <v>0</v>
      </c>
      <c r="J58" s="18"/>
      <c r="K58" s="18"/>
      <c r="L58" s="18"/>
      <c r="M58" s="18"/>
      <c r="N58" s="19">
        <v>0</v>
      </c>
      <c r="O58" s="18"/>
      <c r="P58" s="18"/>
      <c r="Q58" s="18">
        <v>0</v>
      </c>
      <c r="R58" s="18"/>
      <c r="S58" s="19"/>
      <c r="T58" s="25">
        <v>0</v>
      </c>
    </row>
    <row r="59" spans="1:20" s="4" customFormat="1" ht="34.5" customHeight="1" x14ac:dyDescent="0.3">
      <c r="A59" s="16">
        <f t="shared" si="4"/>
        <v>46</v>
      </c>
      <c r="B59" s="22" t="s">
        <v>63</v>
      </c>
      <c r="C59" s="11">
        <f t="shared" si="2"/>
        <v>3</v>
      </c>
      <c r="D59" s="18"/>
      <c r="E59" s="18"/>
      <c r="F59" s="18"/>
      <c r="G59" s="18"/>
      <c r="H59" s="19"/>
      <c r="I59" s="18">
        <v>0</v>
      </c>
      <c r="J59" s="18"/>
      <c r="K59" s="18"/>
      <c r="L59" s="18">
        <v>3</v>
      </c>
      <c r="M59" s="18"/>
      <c r="N59" s="19">
        <v>0</v>
      </c>
      <c r="O59" s="18"/>
      <c r="P59" s="18"/>
      <c r="Q59" s="18">
        <v>0</v>
      </c>
      <c r="R59" s="18"/>
      <c r="S59" s="19"/>
      <c r="T59" s="25">
        <v>0</v>
      </c>
    </row>
    <row r="60" spans="1:20" s="4" customFormat="1" ht="20.25" customHeight="1" x14ac:dyDescent="0.3">
      <c r="A60" s="16">
        <f t="shared" si="4"/>
        <v>47</v>
      </c>
      <c r="B60" s="22" t="s">
        <v>64</v>
      </c>
      <c r="C60" s="11">
        <f t="shared" si="2"/>
        <v>3</v>
      </c>
      <c r="D60" s="24">
        <v>1</v>
      </c>
      <c r="E60" s="24"/>
      <c r="F60" s="24"/>
      <c r="G60" s="24">
        <v>1</v>
      </c>
      <c r="H60" s="25"/>
      <c r="I60" s="24">
        <v>1</v>
      </c>
      <c r="J60" s="18"/>
      <c r="K60" s="24"/>
      <c r="L60" s="24"/>
      <c r="M60" s="24"/>
      <c r="N60" s="25">
        <v>0</v>
      </c>
      <c r="O60" s="24"/>
      <c r="P60" s="24"/>
      <c r="Q60" s="24">
        <v>0</v>
      </c>
      <c r="R60" s="18"/>
      <c r="S60" s="25"/>
      <c r="T60" s="25">
        <v>0</v>
      </c>
    </row>
    <row r="61" spans="1:20" s="4" customFormat="1" ht="20.25" customHeight="1" x14ac:dyDescent="0.3">
      <c r="A61" s="16">
        <f t="shared" si="4"/>
        <v>48</v>
      </c>
      <c r="B61" s="22" t="s">
        <v>65</v>
      </c>
      <c r="C61" s="11">
        <f t="shared" si="2"/>
        <v>0</v>
      </c>
      <c r="D61" s="24"/>
      <c r="E61" s="24"/>
      <c r="F61" s="24"/>
      <c r="G61" s="24"/>
      <c r="H61" s="25"/>
      <c r="I61" s="24">
        <v>0</v>
      </c>
      <c r="J61" s="18"/>
      <c r="K61" s="24"/>
      <c r="L61" s="24"/>
      <c r="M61" s="24"/>
      <c r="N61" s="25">
        <v>0</v>
      </c>
      <c r="O61" s="24"/>
      <c r="P61" s="24"/>
      <c r="Q61" s="24">
        <v>0</v>
      </c>
      <c r="R61" s="24"/>
      <c r="S61" s="25"/>
      <c r="T61" s="25">
        <v>0</v>
      </c>
    </row>
    <row r="62" spans="1:20" s="4" customFormat="1" ht="20.25" customHeight="1" x14ac:dyDescent="0.3">
      <c r="A62" s="16">
        <f t="shared" si="4"/>
        <v>49</v>
      </c>
      <c r="B62" s="22" t="s">
        <v>66</v>
      </c>
      <c r="C62" s="11">
        <f t="shared" si="2"/>
        <v>0</v>
      </c>
      <c r="D62" s="24"/>
      <c r="E62" s="24"/>
      <c r="F62" s="24"/>
      <c r="G62" s="24"/>
      <c r="H62" s="25"/>
      <c r="I62" s="24">
        <v>0</v>
      </c>
      <c r="J62" s="18"/>
      <c r="K62" s="24"/>
      <c r="L62" s="24"/>
      <c r="M62" s="24"/>
      <c r="N62" s="25">
        <v>0</v>
      </c>
      <c r="O62" s="24"/>
      <c r="P62" s="24"/>
      <c r="Q62" s="24">
        <v>0</v>
      </c>
      <c r="R62" s="24"/>
      <c r="S62" s="25"/>
      <c r="T62" s="25">
        <v>0</v>
      </c>
    </row>
    <row r="63" spans="1:20" s="4" customFormat="1" ht="20.25" customHeight="1" x14ac:dyDescent="0.3">
      <c r="A63" s="16">
        <f t="shared" si="4"/>
        <v>50</v>
      </c>
      <c r="B63" s="22" t="s">
        <v>67</v>
      </c>
      <c r="C63" s="11">
        <f t="shared" si="2"/>
        <v>0</v>
      </c>
      <c r="D63" s="24"/>
      <c r="E63" s="24"/>
      <c r="F63" s="24"/>
      <c r="G63" s="24"/>
      <c r="H63" s="25"/>
      <c r="I63" s="24">
        <v>0</v>
      </c>
      <c r="J63" s="18"/>
      <c r="K63" s="24"/>
      <c r="L63" s="24"/>
      <c r="M63" s="24"/>
      <c r="N63" s="25">
        <v>0</v>
      </c>
      <c r="O63" s="24"/>
      <c r="P63" s="24"/>
      <c r="Q63" s="24">
        <v>0</v>
      </c>
      <c r="R63" s="24"/>
      <c r="S63" s="25"/>
      <c r="T63" s="25">
        <v>0</v>
      </c>
    </row>
    <row r="64" spans="1:20" s="4" customFormat="1" ht="20.25" customHeight="1" x14ac:dyDescent="0.3">
      <c r="A64" s="16">
        <f t="shared" si="4"/>
        <v>51</v>
      </c>
      <c r="B64" s="22" t="s">
        <v>68</v>
      </c>
      <c r="C64" s="11">
        <f t="shared" si="2"/>
        <v>0</v>
      </c>
      <c r="D64" s="24"/>
      <c r="E64" s="24"/>
      <c r="F64" s="24"/>
      <c r="G64" s="24"/>
      <c r="H64" s="25"/>
      <c r="I64" s="24">
        <v>0</v>
      </c>
      <c r="J64" s="18"/>
      <c r="K64" s="24"/>
      <c r="L64" s="24"/>
      <c r="M64" s="24"/>
      <c r="N64" s="25">
        <v>0</v>
      </c>
      <c r="O64" s="24"/>
      <c r="P64" s="24"/>
      <c r="Q64" s="24">
        <v>0</v>
      </c>
      <c r="R64" s="24"/>
      <c r="S64" s="25"/>
      <c r="T64" s="25">
        <v>0</v>
      </c>
    </row>
    <row r="65" spans="1:20" s="4" customFormat="1" ht="38.25" customHeight="1" x14ac:dyDescent="0.3">
      <c r="A65" s="16">
        <f t="shared" si="4"/>
        <v>52</v>
      </c>
      <c r="B65" s="22" t="s">
        <v>69</v>
      </c>
      <c r="C65" s="11">
        <f t="shared" si="2"/>
        <v>1</v>
      </c>
      <c r="D65" s="24">
        <v>1</v>
      </c>
      <c r="E65" s="24"/>
      <c r="F65" s="24"/>
      <c r="G65" s="24"/>
      <c r="H65" s="25"/>
      <c r="I65" s="24">
        <v>0</v>
      </c>
      <c r="J65" s="18"/>
      <c r="K65" s="24"/>
      <c r="L65" s="24"/>
      <c r="M65" s="24"/>
      <c r="N65" s="25">
        <v>0</v>
      </c>
      <c r="O65" s="24"/>
      <c r="P65" s="24"/>
      <c r="Q65" s="24">
        <v>0</v>
      </c>
      <c r="R65" s="24"/>
      <c r="S65" s="25"/>
      <c r="T65" s="25">
        <v>0</v>
      </c>
    </row>
    <row r="66" spans="1:20" s="4" customFormat="1" ht="20.25" customHeight="1" x14ac:dyDescent="0.3">
      <c r="A66" s="16">
        <f t="shared" si="4"/>
        <v>53</v>
      </c>
      <c r="B66" s="22" t="s">
        <v>70</v>
      </c>
      <c r="C66" s="11">
        <f t="shared" si="2"/>
        <v>0</v>
      </c>
      <c r="D66" s="24"/>
      <c r="E66" s="24"/>
      <c r="F66" s="24"/>
      <c r="G66" s="24"/>
      <c r="H66" s="25"/>
      <c r="I66" s="24">
        <v>0</v>
      </c>
      <c r="J66" s="18"/>
      <c r="K66" s="24"/>
      <c r="L66" s="24"/>
      <c r="M66" s="24"/>
      <c r="N66" s="25">
        <v>0</v>
      </c>
      <c r="O66" s="24"/>
      <c r="P66" s="24"/>
      <c r="Q66" s="24">
        <v>0</v>
      </c>
      <c r="R66" s="24"/>
      <c r="S66" s="25"/>
      <c r="T66" s="25">
        <v>0</v>
      </c>
    </row>
    <row r="67" spans="1:20" x14ac:dyDescent="0.3">
      <c r="A67" s="16">
        <f t="shared" si="4"/>
        <v>54</v>
      </c>
      <c r="B67" s="39" t="s">
        <v>81</v>
      </c>
      <c r="C67" s="11">
        <f t="shared" si="2"/>
        <v>62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0">
        <v>62</v>
      </c>
    </row>
    <row r="68" spans="1:20" x14ac:dyDescent="0.3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</sheetData>
  <mergeCells count="2">
    <mergeCell ref="G3:K3"/>
    <mergeCell ref="A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жамлама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2025-02-14T05:26:42Z</dcterms:modified>
</cp:coreProperties>
</file>