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12,ойлик 2021 й" sheetId="1" r:id="rId1"/>
    <sheet name="Лист2" sheetId="2" r:id="rId2"/>
    <sheet name="Лист3" sheetId="3" r:id="rId3"/>
  </sheets>
  <definedNames>
    <definedName name="_xlnm._FilterDatabase" localSheetId="0" hidden="1">'12,ойлик 2021 й'!$A$1:$P$20</definedName>
  </definedNames>
  <calcPr calcId="124519"/>
</workbook>
</file>

<file path=xl/calcChain.xml><?xml version="1.0" encoding="utf-8"?>
<calcChain xmlns="http://schemas.openxmlformats.org/spreadsheetml/2006/main">
  <c r="M20" i="1"/>
  <c r="O20" s="1"/>
  <c r="N20"/>
  <c r="I20"/>
  <c r="K20" s="1"/>
  <c r="J20"/>
  <c r="E20"/>
  <c r="G20" s="1"/>
  <c r="O6"/>
  <c r="O7"/>
  <c r="O8"/>
  <c r="O9"/>
  <c r="O10"/>
  <c r="O11"/>
  <c r="O12"/>
  <c r="O13"/>
  <c r="O14"/>
  <c r="O15"/>
  <c r="O16"/>
  <c r="O17"/>
  <c r="O18"/>
  <c r="O19"/>
  <c r="O5"/>
  <c r="K6"/>
  <c r="K7"/>
  <c r="K8"/>
  <c r="K9"/>
  <c r="K10"/>
  <c r="K11"/>
  <c r="K12"/>
  <c r="K13"/>
  <c r="K14"/>
  <c r="K15"/>
  <c r="K16"/>
  <c r="K17"/>
  <c r="K18"/>
  <c r="K19"/>
  <c r="K5"/>
  <c r="G6"/>
  <c r="G7"/>
  <c r="G8"/>
  <c r="G9"/>
  <c r="G10"/>
  <c r="G11"/>
  <c r="G12"/>
  <c r="G13"/>
  <c r="G14"/>
  <c r="G15"/>
  <c r="G16"/>
  <c r="G17"/>
  <c r="G18"/>
  <c r="G19"/>
  <c r="G5"/>
  <c r="L6"/>
  <c r="L7"/>
  <c r="L8"/>
  <c r="L9"/>
  <c r="L10"/>
  <c r="L11"/>
  <c r="L12"/>
  <c r="L13"/>
  <c r="L14"/>
  <c r="L15"/>
  <c r="L16"/>
  <c r="L17"/>
  <c r="L18"/>
  <c r="L19"/>
  <c r="L20"/>
  <c r="L5"/>
  <c r="P6"/>
  <c r="P7"/>
  <c r="P8"/>
  <c r="P9"/>
  <c r="P10"/>
  <c r="P11"/>
  <c r="P12"/>
  <c r="P13"/>
  <c r="P14"/>
  <c r="P15"/>
  <c r="P16"/>
  <c r="P17"/>
  <c r="P18"/>
  <c r="P19"/>
  <c r="P20"/>
  <c r="P5"/>
  <c r="F20"/>
  <c r="H20" s="1"/>
  <c r="H6"/>
  <c r="H7"/>
  <c r="H8"/>
  <c r="H9"/>
  <c r="H10"/>
  <c r="H11"/>
  <c r="H12"/>
  <c r="H13"/>
  <c r="H14"/>
  <c r="H15"/>
  <c r="H16"/>
  <c r="H17"/>
  <c r="H18"/>
  <c r="H19"/>
  <c r="H5"/>
  <c r="D20"/>
  <c r="C20"/>
  <c r="D24"/>
</calcChain>
</file>

<file path=xl/sharedStrings.xml><?xml version="1.0" encoding="utf-8"?>
<sst xmlns="http://schemas.openxmlformats.org/spreadsheetml/2006/main" count="47" uniqueCount="32">
  <si>
    <t>№</t>
  </si>
  <si>
    <t>Шаҳар ва туманлар</t>
  </si>
  <si>
    <t>Тирик тўғилиш(ДПМлар маълумоти)</t>
  </si>
  <si>
    <t>Кўрсатгичи</t>
  </si>
  <si>
    <t>кўрсатгичи</t>
  </si>
  <si>
    <t>Абс. сони</t>
  </si>
  <si>
    <t>2020 й</t>
  </si>
  <si>
    <t>2021 й</t>
  </si>
  <si>
    <t>2020й</t>
  </si>
  <si>
    <t>2021й</t>
  </si>
  <si>
    <t>Қарши шаҳри</t>
  </si>
  <si>
    <t>Шахрисабз шаҳри</t>
  </si>
  <si>
    <t>Ғузор тумани</t>
  </si>
  <si>
    <t>Деҳқонабод</t>
  </si>
  <si>
    <t>Қарши тумани</t>
  </si>
  <si>
    <t>Қамаши тумани</t>
  </si>
  <si>
    <t>Косон тумани</t>
  </si>
  <si>
    <t>Касби тумани</t>
  </si>
  <si>
    <t>Китоб тумани</t>
  </si>
  <si>
    <t>Муборак тумани</t>
  </si>
  <si>
    <t>Миришкор тумани</t>
  </si>
  <si>
    <t>Нишон тумани</t>
  </si>
  <si>
    <t>Чироқчи тумани</t>
  </si>
  <si>
    <t>Шахрисабз тумани</t>
  </si>
  <si>
    <t>Яккабоғ тумани</t>
  </si>
  <si>
    <t>Вилоят бўйича</t>
  </si>
  <si>
    <t>абс. сони</t>
  </si>
  <si>
    <t>1-2 ёшлит болалар ўлими</t>
  </si>
  <si>
    <t xml:space="preserve">Кўрсатгичи </t>
  </si>
  <si>
    <t>0-5 ёш ўлим</t>
  </si>
  <si>
    <t xml:space="preserve">0-18 ёшли </t>
  </si>
  <si>
    <t>Қашқадарё вилоятида тирик тўғилиш ва болалар ўлими тўғрисида 2020-21 йиллар 12 ойлик шаҳар ва туманлар кесимидаги дастлабки маълумоти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</si>
</sst>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 tint="4.9989318521683403E-2"/>
      <name val="Times New Roman"/>
      <family val="1"/>
      <charset val="204"/>
    </font>
    <font>
      <b/>
      <sz val="11"/>
      <color theme="1" tint="4.9989318521683403E-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4"/>
  <sheetViews>
    <sheetView tabSelected="1" view="pageBreakPreview" zoomScale="93" zoomScaleSheetLayoutView="93" workbookViewId="0">
      <selection activeCell="M5" sqref="M5:N20"/>
    </sheetView>
  </sheetViews>
  <sheetFormatPr defaultRowHeight="15"/>
  <cols>
    <col min="1" max="1" width="5.5703125" style="1" customWidth="1"/>
    <col min="2" max="2" width="20.42578125" style="1" customWidth="1"/>
    <col min="3" max="3" width="8.28515625" style="1" customWidth="1"/>
    <col min="4" max="4" width="8.5703125" style="1" customWidth="1"/>
    <col min="5" max="5" width="9.140625" style="1"/>
    <col min="6" max="6" width="8.7109375" style="1" customWidth="1"/>
    <col min="7" max="7" width="8" style="1" customWidth="1"/>
    <col min="8" max="8" width="7.7109375" style="1" customWidth="1"/>
    <col min="9" max="9" width="8.28515625" style="1" customWidth="1"/>
    <col min="10" max="10" width="8.42578125" style="1" customWidth="1"/>
    <col min="11" max="12" width="7.7109375" style="1" customWidth="1"/>
    <col min="13" max="13" width="8" style="1" customWidth="1"/>
    <col min="14" max="14" width="7.85546875" style="1" customWidth="1"/>
    <col min="15" max="16" width="8" style="1" customWidth="1"/>
    <col min="17" max="16384" width="9.140625" style="1"/>
  </cols>
  <sheetData>
    <row r="1" spans="1:16" ht="49.5" customHeight="1">
      <c r="A1" s="20" t="s">
        <v>31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spans="1:16" ht="42.75" customHeight="1">
      <c r="A2" s="19" t="s">
        <v>0</v>
      </c>
      <c r="B2" s="19" t="s">
        <v>1</v>
      </c>
      <c r="C2" s="19" t="s">
        <v>2</v>
      </c>
      <c r="D2" s="19"/>
      <c r="E2" s="19" t="s">
        <v>27</v>
      </c>
      <c r="F2" s="19"/>
      <c r="G2" s="19" t="s">
        <v>28</v>
      </c>
      <c r="H2" s="19"/>
      <c r="I2" s="19" t="s">
        <v>29</v>
      </c>
      <c r="J2" s="19"/>
      <c r="K2" s="19" t="s">
        <v>3</v>
      </c>
      <c r="L2" s="19"/>
      <c r="M2" s="19" t="s">
        <v>30</v>
      </c>
      <c r="N2" s="19"/>
      <c r="O2" s="19" t="s">
        <v>3</v>
      </c>
      <c r="P2" s="19"/>
    </row>
    <row r="3" spans="1:16">
      <c r="A3" s="19"/>
      <c r="B3" s="19"/>
      <c r="C3" s="18" t="s">
        <v>26</v>
      </c>
      <c r="D3" s="18"/>
      <c r="E3" s="18" t="s">
        <v>26</v>
      </c>
      <c r="F3" s="18"/>
      <c r="G3" s="18" t="s">
        <v>3</v>
      </c>
      <c r="H3" s="18"/>
      <c r="I3" s="18" t="s">
        <v>26</v>
      </c>
      <c r="J3" s="18"/>
      <c r="K3" s="18" t="s">
        <v>4</v>
      </c>
      <c r="L3" s="18"/>
      <c r="M3" s="18" t="s">
        <v>5</v>
      </c>
      <c r="N3" s="18"/>
      <c r="O3" s="18" t="s">
        <v>4</v>
      </c>
      <c r="P3" s="18"/>
    </row>
    <row r="4" spans="1:16" ht="24.75" customHeight="1">
      <c r="A4" s="19"/>
      <c r="B4" s="19"/>
      <c r="C4" s="13" t="s">
        <v>6</v>
      </c>
      <c r="D4" s="13" t="s">
        <v>7</v>
      </c>
      <c r="E4" s="13" t="s">
        <v>6</v>
      </c>
      <c r="F4" s="13" t="s">
        <v>7</v>
      </c>
      <c r="G4" s="13" t="s">
        <v>6</v>
      </c>
      <c r="H4" s="13" t="s">
        <v>7</v>
      </c>
      <c r="I4" s="13" t="s">
        <v>6</v>
      </c>
      <c r="J4" s="13" t="s">
        <v>7</v>
      </c>
      <c r="K4" s="13" t="s">
        <v>6</v>
      </c>
      <c r="L4" s="13" t="s">
        <v>7</v>
      </c>
      <c r="M4" s="13" t="s">
        <v>8</v>
      </c>
      <c r="N4" s="13" t="s">
        <v>9</v>
      </c>
      <c r="O4" s="13" t="s">
        <v>8</v>
      </c>
      <c r="P4" s="13" t="s">
        <v>7</v>
      </c>
    </row>
    <row r="5" spans="1:16">
      <c r="A5" s="4">
        <v>1</v>
      </c>
      <c r="B5" s="5" t="s">
        <v>10</v>
      </c>
      <c r="C5" s="16">
        <v>5792</v>
      </c>
      <c r="D5" s="16">
        <v>6208</v>
      </c>
      <c r="E5" s="6">
        <v>5</v>
      </c>
      <c r="F5" s="6">
        <v>6</v>
      </c>
      <c r="G5" s="14">
        <f>E5*1000/C5</f>
        <v>0.86325966850828728</v>
      </c>
      <c r="H5" s="7">
        <f>F5*1000/D5</f>
        <v>0.96649484536082475</v>
      </c>
      <c r="I5" s="8">
        <v>75</v>
      </c>
      <c r="J5" s="8">
        <v>73</v>
      </c>
      <c r="K5" s="9">
        <f>I5*1000/C5</f>
        <v>12.94889502762431</v>
      </c>
      <c r="L5" s="9">
        <f>J5*1000/D5</f>
        <v>11.759020618556701</v>
      </c>
      <c r="M5" s="8">
        <v>87</v>
      </c>
      <c r="N5" s="8">
        <v>86</v>
      </c>
      <c r="O5" s="7">
        <f>M5*1000/C5</f>
        <v>15.020718232044199</v>
      </c>
      <c r="P5" s="7">
        <f>N5*1000/D5</f>
        <v>13.853092783505154</v>
      </c>
    </row>
    <row r="6" spans="1:16">
      <c r="A6" s="4">
        <v>2</v>
      </c>
      <c r="B6" s="5" t="s">
        <v>11</v>
      </c>
      <c r="C6" s="16">
        <v>2981</v>
      </c>
      <c r="D6" s="16">
        <v>2896</v>
      </c>
      <c r="E6" s="6">
        <v>0</v>
      </c>
      <c r="F6" s="6">
        <v>2</v>
      </c>
      <c r="G6" s="14">
        <f t="shared" ref="G6:G20" si="0">E6*1000/C6</f>
        <v>0</v>
      </c>
      <c r="H6" s="7">
        <f t="shared" ref="H6:H20" si="1">F6*1000/D6</f>
        <v>0.69060773480662985</v>
      </c>
      <c r="I6" s="8">
        <v>18</v>
      </c>
      <c r="J6" s="8">
        <v>20</v>
      </c>
      <c r="K6" s="9">
        <f t="shared" ref="K6:K20" si="2">I6*1000/C6</f>
        <v>6.0382422006038245</v>
      </c>
      <c r="L6" s="9">
        <f t="shared" ref="L6:L20" si="3">J6*1000/D6</f>
        <v>6.9060773480662982</v>
      </c>
      <c r="M6" s="8">
        <v>33</v>
      </c>
      <c r="N6" s="8">
        <v>30</v>
      </c>
      <c r="O6" s="7">
        <f t="shared" ref="O6:O20" si="4">M6*1000/C6</f>
        <v>11.07011070110701</v>
      </c>
      <c r="P6" s="7">
        <f t="shared" ref="P6:P20" si="5">N6*1000/D6</f>
        <v>10.359116022099448</v>
      </c>
    </row>
    <row r="7" spans="1:16">
      <c r="A7" s="4">
        <v>3</v>
      </c>
      <c r="B7" s="5" t="s">
        <v>12</v>
      </c>
      <c r="C7" s="16">
        <v>5673</v>
      </c>
      <c r="D7" s="16">
        <v>5966</v>
      </c>
      <c r="E7" s="6">
        <v>14</v>
      </c>
      <c r="F7" s="6">
        <v>6</v>
      </c>
      <c r="G7" s="14">
        <f t="shared" si="0"/>
        <v>2.4678300722721662</v>
      </c>
      <c r="H7" s="7">
        <f t="shared" si="1"/>
        <v>1.0056989607777405</v>
      </c>
      <c r="I7" s="8">
        <v>78</v>
      </c>
      <c r="J7" s="8">
        <v>71</v>
      </c>
      <c r="K7" s="9">
        <f t="shared" si="2"/>
        <v>13.749338974087784</v>
      </c>
      <c r="L7" s="9">
        <f t="shared" si="3"/>
        <v>11.90077103586993</v>
      </c>
      <c r="M7" s="8">
        <v>93</v>
      </c>
      <c r="N7" s="8">
        <v>95</v>
      </c>
      <c r="O7" s="7">
        <f t="shared" si="4"/>
        <v>16.393442622950818</v>
      </c>
      <c r="P7" s="7">
        <f t="shared" si="5"/>
        <v>15.923566878980891</v>
      </c>
    </row>
    <row r="8" spans="1:16">
      <c r="A8" s="4">
        <v>4</v>
      </c>
      <c r="B8" s="5" t="s">
        <v>13</v>
      </c>
      <c r="C8" s="16">
        <v>3998</v>
      </c>
      <c r="D8" s="16">
        <v>4452</v>
      </c>
      <c r="E8" s="6">
        <v>8</v>
      </c>
      <c r="F8" s="6">
        <v>13</v>
      </c>
      <c r="G8" s="14">
        <f t="shared" si="0"/>
        <v>2.0010005002501252</v>
      </c>
      <c r="H8" s="7">
        <f t="shared" si="1"/>
        <v>2.9200359389038635</v>
      </c>
      <c r="I8" s="8">
        <v>41</v>
      </c>
      <c r="J8" s="8">
        <v>43</v>
      </c>
      <c r="K8" s="9">
        <f t="shared" si="2"/>
        <v>10.25512756378189</v>
      </c>
      <c r="L8" s="9">
        <f t="shared" si="3"/>
        <v>9.6585804132973951</v>
      </c>
      <c r="M8" s="8">
        <v>49</v>
      </c>
      <c r="N8" s="8">
        <v>52</v>
      </c>
      <c r="O8" s="7">
        <f t="shared" si="4"/>
        <v>12.256128064032016</v>
      </c>
      <c r="P8" s="7">
        <f t="shared" si="5"/>
        <v>11.680143755615454</v>
      </c>
    </row>
    <row r="9" spans="1:16">
      <c r="A9" s="4">
        <v>5</v>
      </c>
      <c r="B9" s="5" t="s">
        <v>14</v>
      </c>
      <c r="C9" s="16">
        <v>5869</v>
      </c>
      <c r="D9" s="16">
        <v>6633</v>
      </c>
      <c r="E9" s="6">
        <v>10</v>
      </c>
      <c r="F9" s="6">
        <v>19</v>
      </c>
      <c r="G9" s="14">
        <f t="shared" si="0"/>
        <v>1.7038677798602828</v>
      </c>
      <c r="H9" s="7">
        <f t="shared" si="1"/>
        <v>2.8644655510327151</v>
      </c>
      <c r="I9" s="8">
        <v>81</v>
      </c>
      <c r="J9" s="8">
        <v>95</v>
      </c>
      <c r="K9" s="9">
        <f t="shared" si="2"/>
        <v>13.801329016868291</v>
      </c>
      <c r="L9" s="9">
        <f t="shared" si="3"/>
        <v>14.322327755163576</v>
      </c>
      <c r="M9" s="8">
        <v>87</v>
      </c>
      <c r="N9" s="8">
        <v>116</v>
      </c>
      <c r="O9" s="7">
        <f t="shared" si="4"/>
        <v>14.82364968478446</v>
      </c>
      <c r="P9" s="7">
        <f t="shared" si="5"/>
        <v>17.488315995778681</v>
      </c>
    </row>
    <row r="10" spans="1:16">
      <c r="A10" s="4">
        <v>6</v>
      </c>
      <c r="B10" s="5" t="s">
        <v>15</v>
      </c>
      <c r="C10" s="16">
        <v>7387</v>
      </c>
      <c r="D10" s="16">
        <v>7728</v>
      </c>
      <c r="E10" s="6">
        <v>13</v>
      </c>
      <c r="F10" s="6">
        <v>27</v>
      </c>
      <c r="G10" s="14">
        <f t="shared" si="0"/>
        <v>1.7598483822932178</v>
      </c>
      <c r="H10" s="7">
        <f t="shared" si="1"/>
        <v>3.4937888198757765</v>
      </c>
      <c r="I10" s="8">
        <v>105</v>
      </c>
      <c r="J10" s="8">
        <v>107</v>
      </c>
      <c r="K10" s="9">
        <f t="shared" si="2"/>
        <v>14.214160010829836</v>
      </c>
      <c r="L10" s="9">
        <f t="shared" si="3"/>
        <v>13.845755693581781</v>
      </c>
      <c r="M10" s="8">
        <v>119</v>
      </c>
      <c r="N10" s="8">
        <v>128</v>
      </c>
      <c r="O10" s="7">
        <f t="shared" si="4"/>
        <v>16.109381345607147</v>
      </c>
      <c r="P10" s="7">
        <f t="shared" si="5"/>
        <v>16.563146997929607</v>
      </c>
    </row>
    <row r="11" spans="1:16">
      <c r="A11" s="4">
        <v>7</v>
      </c>
      <c r="B11" s="5" t="s">
        <v>16</v>
      </c>
      <c r="C11" s="16">
        <v>7382</v>
      </c>
      <c r="D11" s="16">
        <v>8307</v>
      </c>
      <c r="E11" s="17">
        <v>9</v>
      </c>
      <c r="F11" s="17">
        <v>8</v>
      </c>
      <c r="G11" s="14">
        <f t="shared" si="0"/>
        <v>1.2191817935518829</v>
      </c>
      <c r="H11" s="7">
        <f t="shared" si="1"/>
        <v>0.96304321656434333</v>
      </c>
      <c r="I11" s="8">
        <v>66</v>
      </c>
      <c r="J11" s="8">
        <v>70</v>
      </c>
      <c r="K11" s="9">
        <f t="shared" si="2"/>
        <v>8.9406664860471423</v>
      </c>
      <c r="L11" s="9">
        <f t="shared" si="3"/>
        <v>8.4266281449380038</v>
      </c>
      <c r="M11" s="8">
        <v>85</v>
      </c>
      <c r="N11" s="8">
        <v>86</v>
      </c>
      <c r="O11" s="7">
        <f t="shared" si="4"/>
        <v>11.514494716878895</v>
      </c>
      <c r="P11" s="7">
        <f t="shared" si="5"/>
        <v>10.35271457806669</v>
      </c>
    </row>
    <row r="12" spans="1:16">
      <c r="A12" s="4">
        <v>8</v>
      </c>
      <c r="B12" s="5" t="s">
        <v>17</v>
      </c>
      <c r="C12" s="16">
        <v>4601</v>
      </c>
      <c r="D12" s="16">
        <v>5306</v>
      </c>
      <c r="E12" s="6">
        <v>4</v>
      </c>
      <c r="F12" s="6">
        <v>3</v>
      </c>
      <c r="G12" s="14">
        <f t="shared" si="0"/>
        <v>0.86937622256031299</v>
      </c>
      <c r="H12" s="7">
        <f t="shared" si="1"/>
        <v>0.56539766302299288</v>
      </c>
      <c r="I12" s="8">
        <v>45</v>
      </c>
      <c r="J12" s="8">
        <v>43</v>
      </c>
      <c r="K12" s="9">
        <f t="shared" si="2"/>
        <v>9.7804825038035208</v>
      </c>
      <c r="L12" s="9">
        <f t="shared" si="3"/>
        <v>8.1040331699962298</v>
      </c>
      <c r="M12" s="8">
        <v>47</v>
      </c>
      <c r="N12" s="8">
        <v>44</v>
      </c>
      <c r="O12" s="7">
        <f t="shared" si="4"/>
        <v>10.215170615083677</v>
      </c>
      <c r="P12" s="7">
        <f t="shared" si="5"/>
        <v>8.2924990576705611</v>
      </c>
    </row>
    <row r="13" spans="1:16">
      <c r="A13" s="4">
        <v>9</v>
      </c>
      <c r="B13" s="5" t="s">
        <v>18</v>
      </c>
      <c r="C13" s="16">
        <v>6526</v>
      </c>
      <c r="D13" s="16">
        <v>6538</v>
      </c>
      <c r="E13" s="6">
        <v>14</v>
      </c>
      <c r="F13" s="6">
        <v>8</v>
      </c>
      <c r="G13" s="14">
        <f t="shared" si="0"/>
        <v>2.1452650934722648</v>
      </c>
      <c r="H13" s="7">
        <f t="shared" si="1"/>
        <v>1.223615784643622</v>
      </c>
      <c r="I13" s="8">
        <v>48</v>
      </c>
      <c r="J13" s="8">
        <v>41</v>
      </c>
      <c r="K13" s="9">
        <f t="shared" si="2"/>
        <v>7.3551946061906222</v>
      </c>
      <c r="L13" s="9">
        <f t="shared" si="3"/>
        <v>6.2710308962985621</v>
      </c>
      <c r="M13" s="8">
        <v>62</v>
      </c>
      <c r="N13" s="8">
        <v>69</v>
      </c>
      <c r="O13" s="7">
        <f t="shared" si="4"/>
        <v>9.5004596996628869</v>
      </c>
      <c r="P13" s="7">
        <f t="shared" si="5"/>
        <v>10.553686142551239</v>
      </c>
    </row>
    <row r="14" spans="1:16">
      <c r="A14" s="4">
        <v>10</v>
      </c>
      <c r="B14" s="5" t="s">
        <v>19</v>
      </c>
      <c r="C14" s="16">
        <v>1967</v>
      </c>
      <c r="D14" s="16">
        <v>2434</v>
      </c>
      <c r="E14" s="6">
        <v>0</v>
      </c>
      <c r="F14" s="6">
        <v>0</v>
      </c>
      <c r="G14" s="14">
        <f t="shared" si="0"/>
        <v>0</v>
      </c>
      <c r="H14" s="7">
        <f t="shared" si="1"/>
        <v>0</v>
      </c>
      <c r="I14" s="8">
        <v>22</v>
      </c>
      <c r="J14" s="8">
        <v>20</v>
      </c>
      <c r="K14" s="9">
        <f t="shared" si="2"/>
        <v>11.184544992374175</v>
      </c>
      <c r="L14" s="9">
        <f t="shared" si="3"/>
        <v>8.2169268693508624</v>
      </c>
      <c r="M14" s="8">
        <v>22</v>
      </c>
      <c r="N14" s="8">
        <v>20</v>
      </c>
      <c r="O14" s="7">
        <f t="shared" si="4"/>
        <v>11.184544992374175</v>
      </c>
      <c r="P14" s="7">
        <f t="shared" si="5"/>
        <v>8.2169268693508624</v>
      </c>
    </row>
    <row r="15" spans="1:16">
      <c r="A15" s="4">
        <v>11</v>
      </c>
      <c r="B15" s="5" t="s">
        <v>20</v>
      </c>
      <c r="C15" s="16">
        <v>3029</v>
      </c>
      <c r="D15" s="16">
        <v>3251</v>
      </c>
      <c r="E15" s="6">
        <v>5</v>
      </c>
      <c r="F15" s="6">
        <v>3</v>
      </c>
      <c r="G15" s="14">
        <f t="shared" si="0"/>
        <v>1.650709805216243</v>
      </c>
      <c r="H15" s="7">
        <f t="shared" si="1"/>
        <v>0.92279298677330057</v>
      </c>
      <c r="I15" s="8">
        <v>41</v>
      </c>
      <c r="J15" s="8">
        <v>28</v>
      </c>
      <c r="K15" s="9">
        <f t="shared" si="2"/>
        <v>13.535820402773192</v>
      </c>
      <c r="L15" s="9">
        <f t="shared" si="3"/>
        <v>8.6127345432174707</v>
      </c>
      <c r="M15" s="8">
        <v>50</v>
      </c>
      <c r="N15" s="8">
        <v>41</v>
      </c>
      <c r="O15" s="7">
        <f t="shared" si="4"/>
        <v>16.50709805216243</v>
      </c>
      <c r="P15" s="7">
        <f t="shared" si="5"/>
        <v>12.61150415256844</v>
      </c>
    </row>
    <row r="16" spans="1:16">
      <c r="A16" s="4">
        <v>12</v>
      </c>
      <c r="B16" s="5" t="s">
        <v>21</v>
      </c>
      <c r="C16" s="16">
        <v>4230</v>
      </c>
      <c r="D16" s="16">
        <v>4343</v>
      </c>
      <c r="E16" s="6">
        <v>3</v>
      </c>
      <c r="F16" s="6">
        <v>4</v>
      </c>
      <c r="G16" s="14">
        <f t="shared" si="0"/>
        <v>0.70921985815602839</v>
      </c>
      <c r="H16" s="7">
        <f t="shared" si="1"/>
        <v>0.92102233479161866</v>
      </c>
      <c r="I16" s="8">
        <v>34</v>
      </c>
      <c r="J16" s="8">
        <v>32</v>
      </c>
      <c r="K16" s="9">
        <f t="shared" si="2"/>
        <v>8.0378250591016549</v>
      </c>
      <c r="L16" s="9">
        <f t="shared" si="3"/>
        <v>7.3681786783329493</v>
      </c>
      <c r="M16" s="8">
        <v>35</v>
      </c>
      <c r="N16" s="8">
        <v>33</v>
      </c>
      <c r="O16" s="7">
        <f t="shared" si="4"/>
        <v>8.2742316784869985</v>
      </c>
      <c r="P16" s="7">
        <f t="shared" si="5"/>
        <v>7.598434262030854</v>
      </c>
    </row>
    <row r="17" spans="1:16" ht="16.5" customHeight="1">
      <c r="A17" s="4">
        <v>13</v>
      </c>
      <c r="B17" s="5" t="s">
        <v>22</v>
      </c>
      <c r="C17" s="16">
        <v>12812</v>
      </c>
      <c r="D17" s="16">
        <v>13642</v>
      </c>
      <c r="E17" s="6">
        <v>11</v>
      </c>
      <c r="F17" s="6">
        <v>13</v>
      </c>
      <c r="G17" s="14">
        <f t="shared" si="0"/>
        <v>0.85857009054011868</v>
      </c>
      <c r="H17" s="7">
        <f t="shared" si="1"/>
        <v>0.95293945169330008</v>
      </c>
      <c r="I17" s="8">
        <v>87</v>
      </c>
      <c r="J17" s="8">
        <v>85</v>
      </c>
      <c r="K17" s="9">
        <f t="shared" si="2"/>
        <v>6.7905088979082109</v>
      </c>
      <c r="L17" s="9">
        <f t="shared" si="3"/>
        <v>6.2307579533792703</v>
      </c>
      <c r="M17" s="8">
        <v>91</v>
      </c>
      <c r="N17" s="8">
        <v>87</v>
      </c>
      <c r="O17" s="7">
        <f t="shared" si="4"/>
        <v>7.1027162035591633</v>
      </c>
      <c r="P17" s="7">
        <f t="shared" si="5"/>
        <v>6.3773640228705473</v>
      </c>
    </row>
    <row r="18" spans="1:16">
      <c r="A18" s="4">
        <v>14</v>
      </c>
      <c r="B18" s="5" t="s">
        <v>23</v>
      </c>
      <c r="C18" s="16">
        <v>5469</v>
      </c>
      <c r="D18" s="16">
        <v>5452</v>
      </c>
      <c r="E18" s="6">
        <v>3</v>
      </c>
      <c r="F18" s="6">
        <v>7</v>
      </c>
      <c r="G18" s="14">
        <f t="shared" si="0"/>
        <v>0.54854635216675807</v>
      </c>
      <c r="H18" s="7">
        <f t="shared" si="1"/>
        <v>1.2839325018341894</v>
      </c>
      <c r="I18" s="8">
        <v>51</v>
      </c>
      <c r="J18" s="8">
        <v>54</v>
      </c>
      <c r="K18" s="9">
        <f t="shared" si="2"/>
        <v>9.325287986834887</v>
      </c>
      <c r="L18" s="9">
        <f t="shared" si="3"/>
        <v>9.9046221570066031</v>
      </c>
      <c r="M18" s="8">
        <v>55</v>
      </c>
      <c r="N18" s="8">
        <v>65</v>
      </c>
      <c r="O18" s="7">
        <f t="shared" si="4"/>
        <v>10.056683123057232</v>
      </c>
      <c r="P18" s="7">
        <f t="shared" si="5"/>
        <v>11.922230374174616</v>
      </c>
    </row>
    <row r="19" spans="1:16">
      <c r="A19" s="4">
        <v>15</v>
      </c>
      <c r="B19" s="5" t="s">
        <v>24</v>
      </c>
      <c r="C19" s="16">
        <v>7338</v>
      </c>
      <c r="D19" s="16">
        <v>7014</v>
      </c>
      <c r="E19" s="6">
        <v>6</v>
      </c>
      <c r="F19" s="6">
        <v>8</v>
      </c>
      <c r="G19" s="14">
        <f t="shared" si="0"/>
        <v>0.81766148814390838</v>
      </c>
      <c r="H19" s="7">
        <f t="shared" si="1"/>
        <v>1.1405759908753921</v>
      </c>
      <c r="I19" s="8">
        <v>77</v>
      </c>
      <c r="J19" s="8">
        <v>79</v>
      </c>
      <c r="K19" s="9">
        <f t="shared" si="2"/>
        <v>10.493322431180157</v>
      </c>
      <c r="L19" s="9">
        <f t="shared" si="3"/>
        <v>11.263187909894496</v>
      </c>
      <c r="M19" s="8">
        <v>108</v>
      </c>
      <c r="N19" s="8">
        <v>111</v>
      </c>
      <c r="O19" s="7">
        <f t="shared" si="4"/>
        <v>14.717906786590351</v>
      </c>
      <c r="P19" s="7">
        <f t="shared" si="5"/>
        <v>15.825491873396064</v>
      </c>
    </row>
    <row r="20" spans="1:16">
      <c r="A20" s="2">
        <v>16</v>
      </c>
      <c r="B20" s="3" t="s">
        <v>25</v>
      </c>
      <c r="C20" s="15">
        <f>SUM(C5:C19)</f>
        <v>85054</v>
      </c>
      <c r="D20" s="15">
        <f>SUM(D5:D19)</f>
        <v>90170</v>
      </c>
      <c r="E20" s="12">
        <f>SUM(E5:E19)</f>
        <v>105</v>
      </c>
      <c r="F20" s="12">
        <f>SUM(F5:F19)</f>
        <v>127</v>
      </c>
      <c r="G20" s="14">
        <f t="shared" si="0"/>
        <v>1.2345098408070168</v>
      </c>
      <c r="H20" s="7">
        <f t="shared" si="1"/>
        <v>1.408450704225352</v>
      </c>
      <c r="I20" s="10">
        <f>SUM(I5:I19)</f>
        <v>869</v>
      </c>
      <c r="J20" s="10">
        <f>SUM(J5:J19)</f>
        <v>861</v>
      </c>
      <c r="K20" s="9">
        <f t="shared" si="2"/>
        <v>10.217038587250453</v>
      </c>
      <c r="L20" s="9">
        <f t="shared" si="3"/>
        <v>9.548630364866364</v>
      </c>
      <c r="M20" s="10">
        <f>SUM(M5:M19)</f>
        <v>1023</v>
      </c>
      <c r="N20" s="11">
        <f>SUM(N5:N19)</f>
        <v>1063</v>
      </c>
      <c r="O20" s="7">
        <f t="shared" si="4"/>
        <v>12.027653020434077</v>
      </c>
      <c r="P20" s="7">
        <f t="shared" si="5"/>
        <v>11.78884329599645</v>
      </c>
    </row>
    <row r="24" spans="1:16">
      <c r="D24" s="1">
        <f>++F918</f>
        <v>0</v>
      </c>
    </row>
  </sheetData>
  <autoFilter ref="A1:P20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</autoFilter>
  <mergeCells count="17">
    <mergeCell ref="A1:P1"/>
    <mergeCell ref="K2:L2"/>
    <mergeCell ref="M2:N2"/>
    <mergeCell ref="O2:P2"/>
    <mergeCell ref="M3:N3"/>
    <mergeCell ref="O3:P3"/>
    <mergeCell ref="I2:J2"/>
    <mergeCell ref="A2:A4"/>
    <mergeCell ref="B2:B4"/>
    <mergeCell ref="C2:D2"/>
    <mergeCell ref="E2:F2"/>
    <mergeCell ref="C3:D3"/>
    <mergeCell ref="E3:F3"/>
    <mergeCell ref="G3:H3"/>
    <mergeCell ref="I3:J3"/>
    <mergeCell ref="K3:L3"/>
    <mergeCell ref="G2:H2"/>
  </mergeCells>
  <pageMargins left="0.21875" right="0.30208333333333331" top="0.33333333333333331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12,ойлик 2021 й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2022-01-10T07:49:52Z</dcterms:modified>
</cp:coreProperties>
</file>